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\\10.19.62.43\share\環境創造センター（本館）\02_総務企画部\02_企画\04_交流棟運営\R7\★コミュタン学校案内\R8案内\03　発議\"/>
    </mc:Choice>
  </mc:AlternateContent>
  <xr:revisionPtr revIDLastSave="0" documentId="8_{47870712-A954-4742-BF19-A3DE857140EE}" xr6:coauthVersionLast="47" xr6:coauthVersionMax="47" xr10:uidLastSave="{00000000-0000-0000-0000-000000000000}"/>
  <workbookProtection workbookAlgorithmName="SHA-512" workbookHashValue="igZ+LuZ+kQocTJnvLomr5okJnRBjnOnKb5uWlAUTO8tEO+p8pY4fonL0SZ1yah/x2DXU+vcxmFo3t9MSoAsu2Q==" workbookSaltValue="pDqRwzZTw8zjdm4YZL9JkQ==" workbookSpinCount="100000" lockStructure="1"/>
  <bookViews>
    <workbookView xWindow="28680" yWindow="-120" windowWidth="29040" windowHeight="15720" xr2:uid="{00000000-000D-0000-FFFF-FFFF00000000}"/>
  </bookViews>
  <sheets>
    <sheet name="入力シート" sheetId="11" r:id="rId1"/>
    <sheet name="記載例" sheetId="15" r:id="rId2"/>
    <sheet name="dropdown" sheetId="14" state="hidden" r:id="rId3"/>
    <sheet name="out" sheetId="12" state="hidden" r:id="rId4"/>
    <sheet name="休館日" sheetId="9" state="hidden" r:id="rId5"/>
    <sheet name="祝日" sheetId="10" state="hidden" r:id="rId6"/>
  </sheets>
  <definedNames>
    <definedName name="_xlnm.Print_Area" localSheetId="1">記載例!$A$1:$L$39</definedName>
    <definedName name="_xlnm.Print_Area" localSheetId="0">入力シート!$A$1:$L$39</definedName>
    <definedName name="SDGs">dropdown!$K$34:$K$48</definedName>
    <definedName name="再生可能エネルギー">dropdown!$K$22:$K$33</definedName>
    <definedName name="自然環境">dropdown!$K$12:$K$21</definedName>
    <definedName name="放射線">dropdown!$K$1:$K$11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1" i="15" l="1"/>
  <c r="E63" i="15" s="1"/>
  <c r="E60" i="15"/>
  <c r="E59" i="15"/>
  <c r="E58" i="15"/>
  <c r="E57" i="15"/>
  <c r="B56" i="15"/>
  <c r="E59" i="11"/>
  <c r="Y2" i="12" s="1"/>
  <c r="E61" i="11"/>
  <c r="E63" i="11" s="1"/>
  <c r="E60" i="11"/>
  <c r="E58" i="11"/>
  <c r="E57" i="11"/>
  <c r="AE2" i="12" l="1"/>
  <c r="AC2" i="12"/>
  <c r="AB2" i="12"/>
  <c r="AA2" i="12"/>
  <c r="V2" i="12"/>
  <c r="U2" i="12"/>
  <c r="X2" i="12" l="1"/>
  <c r="N2" i="12" l="1"/>
  <c r="M2" i="12" l="1"/>
  <c r="L2" i="12"/>
  <c r="K2" i="12"/>
  <c r="J2" i="12"/>
  <c r="I2" i="12"/>
  <c r="H2" i="12"/>
  <c r="G2" i="12"/>
  <c r="F2" i="12"/>
  <c r="D2" i="12"/>
  <c r="C2" i="12"/>
  <c r="B2" i="12"/>
  <c r="A2" i="12"/>
  <c r="AD2" i="12"/>
  <c r="W2" i="12"/>
  <c r="T2" i="12"/>
  <c r="B56" i="11"/>
  <c r="P2" i="12"/>
  <c r="Z2" i="12" l="1"/>
  <c r="R2" i="12"/>
  <c r="O2" i="12"/>
  <c r="S2" i="12"/>
  <c r="Q2" i="12"/>
  <c r="D695" i="9" l="1"/>
  <c r="D696" i="9"/>
  <c r="D697" i="9"/>
  <c r="D698" i="9"/>
  <c r="D699" i="9"/>
  <c r="D700" i="9"/>
  <c r="D701" i="9"/>
  <c r="D702" i="9"/>
  <c r="D703" i="9"/>
  <c r="D704" i="9"/>
  <c r="D705" i="9"/>
  <c r="D706" i="9"/>
  <c r="D707" i="9"/>
  <c r="D708" i="9"/>
  <c r="D709" i="9"/>
  <c r="D710" i="9"/>
  <c r="D711" i="9"/>
  <c r="D712" i="9"/>
  <c r="D713" i="9"/>
  <c r="D714" i="9"/>
  <c r="D715" i="9"/>
  <c r="D716" i="9"/>
  <c r="D717" i="9"/>
  <c r="D718" i="9"/>
  <c r="D719" i="9"/>
  <c r="D720" i="9"/>
  <c r="D721" i="9"/>
  <c r="D722" i="9"/>
  <c r="D723" i="9"/>
  <c r="D724" i="9"/>
  <c r="D725" i="9"/>
  <c r="D726" i="9"/>
  <c r="D727" i="9"/>
  <c r="D728" i="9"/>
  <c r="D729" i="9"/>
  <c r="D730" i="9"/>
  <c r="D731" i="9"/>
  <c r="D732" i="9"/>
  <c r="D733" i="9"/>
  <c r="D734" i="9"/>
  <c r="D735" i="9"/>
  <c r="D736" i="9"/>
  <c r="D737" i="9"/>
  <c r="D738" i="9"/>
  <c r="D739" i="9"/>
  <c r="D740" i="9"/>
  <c r="D741" i="9"/>
  <c r="D742" i="9"/>
  <c r="D743" i="9"/>
  <c r="D744" i="9"/>
  <c r="D745" i="9"/>
  <c r="D746" i="9"/>
  <c r="D747" i="9"/>
  <c r="D748" i="9"/>
  <c r="D749" i="9"/>
  <c r="D750" i="9"/>
  <c r="D751" i="9"/>
  <c r="D752" i="9"/>
  <c r="D753" i="9"/>
  <c r="D754" i="9"/>
  <c r="D755" i="9"/>
  <c r="D756" i="9"/>
  <c r="D757" i="9"/>
  <c r="D758" i="9"/>
  <c r="D759" i="9"/>
  <c r="D760" i="9"/>
  <c r="D761" i="9"/>
  <c r="D762" i="9"/>
  <c r="D763" i="9"/>
  <c r="D764" i="9"/>
  <c r="D765" i="9"/>
  <c r="D766" i="9"/>
  <c r="D767" i="9"/>
  <c r="D768" i="9"/>
  <c r="D769" i="9"/>
  <c r="D770" i="9"/>
  <c r="D771" i="9"/>
  <c r="D772" i="9"/>
  <c r="D773" i="9"/>
  <c r="D774" i="9"/>
  <c r="D775" i="9"/>
  <c r="D776" i="9"/>
  <c r="D777" i="9"/>
  <c r="D778" i="9"/>
  <c r="D779" i="9"/>
  <c r="D780" i="9"/>
  <c r="D781" i="9"/>
  <c r="D782" i="9"/>
  <c r="D783" i="9"/>
  <c r="D784" i="9"/>
  <c r="D785" i="9"/>
  <c r="D786" i="9"/>
  <c r="D787" i="9"/>
  <c r="D788" i="9"/>
  <c r="D789" i="9"/>
  <c r="D790" i="9"/>
  <c r="D791" i="9"/>
  <c r="D792" i="9"/>
  <c r="D793" i="9"/>
  <c r="D794" i="9"/>
  <c r="D795" i="9"/>
  <c r="D796" i="9"/>
  <c r="D797" i="9"/>
  <c r="D798" i="9"/>
  <c r="D799" i="9"/>
  <c r="D800" i="9"/>
  <c r="D801" i="9"/>
  <c r="D802" i="9"/>
  <c r="D803" i="9"/>
  <c r="D804" i="9"/>
  <c r="D805" i="9"/>
  <c r="D806" i="9"/>
  <c r="D807" i="9"/>
  <c r="D808" i="9"/>
  <c r="D809" i="9"/>
  <c r="D810" i="9"/>
  <c r="D811" i="9"/>
  <c r="D812" i="9"/>
  <c r="D813" i="9"/>
  <c r="D814" i="9"/>
  <c r="D815" i="9"/>
  <c r="D816" i="9"/>
  <c r="D817" i="9"/>
  <c r="D818" i="9"/>
  <c r="D819" i="9"/>
  <c r="D820" i="9"/>
  <c r="D821" i="9"/>
  <c r="D822" i="9"/>
  <c r="D823" i="9"/>
  <c r="D824" i="9"/>
  <c r="D825" i="9"/>
  <c r="D826" i="9"/>
  <c r="D827" i="9"/>
  <c r="D828" i="9"/>
  <c r="D829" i="9"/>
  <c r="D830" i="9"/>
  <c r="D831" i="9"/>
  <c r="D832" i="9"/>
  <c r="D833" i="9"/>
  <c r="D834" i="9"/>
  <c r="D835" i="9"/>
  <c r="D836" i="9"/>
  <c r="D837" i="9"/>
  <c r="D838" i="9"/>
  <c r="D839" i="9"/>
  <c r="D840" i="9"/>
  <c r="D841" i="9"/>
  <c r="D842" i="9"/>
  <c r="D843" i="9"/>
  <c r="D844" i="9"/>
  <c r="D845" i="9"/>
  <c r="D846" i="9"/>
  <c r="D847" i="9"/>
  <c r="D848" i="9"/>
  <c r="D849" i="9"/>
  <c r="D850" i="9"/>
  <c r="D851" i="9"/>
  <c r="D852" i="9"/>
  <c r="D853" i="9"/>
  <c r="D854" i="9"/>
  <c r="D855" i="9"/>
  <c r="D856" i="9"/>
  <c r="D857" i="9"/>
  <c r="D858" i="9"/>
  <c r="D859" i="9"/>
  <c r="D860" i="9"/>
  <c r="D861" i="9"/>
  <c r="D862" i="9"/>
  <c r="D863" i="9"/>
  <c r="D864" i="9"/>
  <c r="D865" i="9"/>
  <c r="D866" i="9"/>
  <c r="D867" i="9"/>
  <c r="D868" i="9"/>
  <c r="D869" i="9"/>
  <c r="D870" i="9"/>
  <c r="D871" i="9"/>
  <c r="D872" i="9"/>
  <c r="D873" i="9"/>
  <c r="D874" i="9"/>
  <c r="D875" i="9"/>
  <c r="D876" i="9"/>
  <c r="D877" i="9"/>
  <c r="D878" i="9"/>
  <c r="D879" i="9"/>
  <c r="D880" i="9"/>
  <c r="D881" i="9"/>
  <c r="D882" i="9"/>
  <c r="D883" i="9"/>
  <c r="D884" i="9"/>
  <c r="D885" i="9"/>
  <c r="D886" i="9"/>
  <c r="D887" i="9"/>
  <c r="D888" i="9"/>
  <c r="D889" i="9"/>
  <c r="D890" i="9"/>
  <c r="D891" i="9"/>
  <c r="D892" i="9"/>
  <c r="D893" i="9"/>
  <c r="D894" i="9"/>
  <c r="D895" i="9"/>
  <c r="D896" i="9"/>
  <c r="D897" i="9"/>
  <c r="D898" i="9"/>
  <c r="D899" i="9"/>
  <c r="D900" i="9"/>
  <c r="D901" i="9"/>
  <c r="D902" i="9"/>
  <c r="D903" i="9"/>
  <c r="D904" i="9"/>
  <c r="D905" i="9"/>
  <c r="D906" i="9"/>
  <c r="D907" i="9"/>
  <c r="D908" i="9"/>
  <c r="D909" i="9"/>
  <c r="D910" i="9"/>
  <c r="D911" i="9"/>
  <c r="D912" i="9"/>
  <c r="D913" i="9"/>
  <c r="D914" i="9"/>
  <c r="D915" i="9"/>
  <c r="D916" i="9"/>
  <c r="D917" i="9"/>
  <c r="D918" i="9"/>
  <c r="D919" i="9"/>
  <c r="D920" i="9"/>
  <c r="D921" i="9"/>
  <c r="D922" i="9"/>
  <c r="D923" i="9"/>
  <c r="D924" i="9"/>
  <c r="D925" i="9"/>
  <c r="D926" i="9"/>
  <c r="D927" i="9"/>
  <c r="D928" i="9"/>
  <c r="D929" i="9"/>
  <c r="D930" i="9"/>
  <c r="D931" i="9"/>
  <c r="D932" i="9"/>
  <c r="D933" i="9"/>
  <c r="D934" i="9"/>
  <c r="D935" i="9"/>
  <c r="D936" i="9"/>
  <c r="D937" i="9"/>
  <c r="D938" i="9"/>
  <c r="D939" i="9"/>
  <c r="D940" i="9"/>
  <c r="D941" i="9"/>
  <c r="D942" i="9"/>
  <c r="D943" i="9"/>
  <c r="D944" i="9"/>
  <c r="D945" i="9"/>
  <c r="D946" i="9"/>
  <c r="D947" i="9"/>
  <c r="D948" i="9"/>
  <c r="D949" i="9"/>
  <c r="D950" i="9"/>
  <c r="D951" i="9"/>
  <c r="D952" i="9"/>
  <c r="D953" i="9"/>
  <c r="D954" i="9"/>
  <c r="D955" i="9"/>
  <c r="D956" i="9"/>
  <c r="D957" i="9"/>
  <c r="D958" i="9"/>
  <c r="D959" i="9"/>
  <c r="D960" i="9"/>
  <c r="D961" i="9"/>
  <c r="D962" i="9"/>
  <c r="D963" i="9"/>
  <c r="D964" i="9"/>
  <c r="D965" i="9"/>
  <c r="D966" i="9"/>
  <c r="D967" i="9"/>
  <c r="D968" i="9"/>
  <c r="D969" i="9"/>
  <c r="D970" i="9"/>
  <c r="D971" i="9"/>
  <c r="D972" i="9"/>
  <c r="D973" i="9"/>
  <c r="D974" i="9"/>
  <c r="D975" i="9"/>
  <c r="D976" i="9"/>
  <c r="D977" i="9"/>
  <c r="D978" i="9"/>
  <c r="D979" i="9"/>
  <c r="D980" i="9"/>
  <c r="D981" i="9"/>
  <c r="D982" i="9"/>
  <c r="D983" i="9"/>
  <c r="D984" i="9"/>
  <c r="D985" i="9"/>
  <c r="D986" i="9"/>
  <c r="D987" i="9"/>
  <c r="D988" i="9"/>
  <c r="D989" i="9"/>
  <c r="D990" i="9"/>
  <c r="D991" i="9"/>
  <c r="D992" i="9"/>
  <c r="D993" i="9"/>
  <c r="D994" i="9"/>
  <c r="D995" i="9"/>
  <c r="D996" i="9"/>
  <c r="D997" i="9"/>
  <c r="D998" i="9"/>
  <c r="D999" i="9"/>
  <c r="D1000" i="9"/>
  <c r="D1001" i="9"/>
  <c r="D1002" i="9"/>
  <c r="D1003" i="9"/>
  <c r="D1004" i="9"/>
  <c r="D1005" i="9"/>
  <c r="D1006" i="9"/>
  <c r="D1007" i="9"/>
  <c r="D1008" i="9"/>
  <c r="D1009" i="9"/>
  <c r="D1010" i="9"/>
  <c r="D1011" i="9"/>
  <c r="D1012" i="9"/>
  <c r="D1013" i="9"/>
  <c r="D1014" i="9"/>
  <c r="D1015" i="9"/>
  <c r="D1016" i="9"/>
  <c r="D1017" i="9"/>
  <c r="D1018" i="9"/>
  <c r="D1019" i="9"/>
  <c r="D1020" i="9"/>
  <c r="D1021" i="9"/>
  <c r="D1022" i="9"/>
  <c r="D1023" i="9"/>
  <c r="D1024" i="9"/>
  <c r="D1025" i="9"/>
  <c r="D1026" i="9"/>
  <c r="D1027" i="9"/>
  <c r="D1028" i="9"/>
  <c r="D1029" i="9"/>
  <c r="D1030" i="9"/>
  <c r="D1031" i="9"/>
  <c r="D1032" i="9"/>
  <c r="D1033" i="9"/>
  <c r="D1034" i="9"/>
  <c r="D1035" i="9"/>
  <c r="D1036" i="9"/>
  <c r="D1037" i="9"/>
  <c r="D1038" i="9"/>
  <c r="D1039" i="9"/>
  <c r="D1040" i="9"/>
  <c r="D1041" i="9"/>
  <c r="D1042" i="9"/>
  <c r="D1043" i="9"/>
  <c r="D1044" i="9"/>
  <c r="D1045" i="9"/>
  <c r="D1046" i="9"/>
  <c r="D1047" i="9"/>
  <c r="D1048" i="9"/>
  <c r="D1049" i="9"/>
  <c r="D1050" i="9"/>
  <c r="D1051" i="9"/>
  <c r="D1052" i="9"/>
  <c r="D1053" i="9"/>
  <c r="D1054" i="9"/>
  <c r="D1055" i="9"/>
  <c r="D1056" i="9"/>
  <c r="D1057" i="9"/>
  <c r="D1058" i="9"/>
  <c r="D1059" i="9"/>
  <c r="D1060" i="9"/>
  <c r="D1061" i="9"/>
  <c r="D1062" i="9"/>
  <c r="D1063" i="9"/>
  <c r="D1064" i="9"/>
  <c r="D1065" i="9"/>
  <c r="D1066" i="9"/>
  <c r="D1067" i="9"/>
  <c r="D1068" i="9"/>
  <c r="D1069" i="9"/>
  <c r="D1070" i="9"/>
  <c r="D1071" i="9"/>
  <c r="D1072" i="9"/>
  <c r="D1073" i="9"/>
  <c r="D1074" i="9"/>
  <c r="D1075" i="9"/>
  <c r="D1076" i="9"/>
  <c r="D1077" i="9"/>
  <c r="D1078" i="9"/>
  <c r="D1079" i="9"/>
  <c r="D1080" i="9"/>
  <c r="D1081" i="9"/>
  <c r="D1082" i="9"/>
  <c r="D1083" i="9"/>
  <c r="D1084" i="9"/>
  <c r="D1085" i="9"/>
  <c r="D1086" i="9"/>
  <c r="D1087" i="9"/>
  <c r="D1088" i="9"/>
  <c r="D1089" i="9"/>
  <c r="D1090" i="9"/>
  <c r="D1091" i="9"/>
  <c r="D1092" i="9"/>
  <c r="D1093" i="9"/>
  <c r="D1094" i="9"/>
  <c r="D1095" i="9"/>
  <c r="D1096" i="9"/>
  <c r="D1097" i="9"/>
  <c r="D1098" i="9"/>
  <c r="D1099" i="9"/>
  <c r="D1100" i="9"/>
  <c r="D1101" i="9"/>
  <c r="D1102" i="9"/>
  <c r="D1103" i="9"/>
  <c r="D1104" i="9"/>
  <c r="D1105" i="9"/>
  <c r="D1106" i="9"/>
  <c r="D1107" i="9"/>
  <c r="D1108" i="9"/>
  <c r="D1109" i="9"/>
  <c r="D1110" i="9"/>
  <c r="D1111" i="9"/>
  <c r="D1112" i="9"/>
  <c r="D1113" i="9"/>
  <c r="D1114" i="9"/>
  <c r="D1115" i="9"/>
  <c r="D1116" i="9"/>
  <c r="D1117" i="9"/>
  <c r="D1118" i="9"/>
  <c r="D1119" i="9"/>
  <c r="D1120" i="9"/>
  <c r="D1121" i="9"/>
  <c r="D1122" i="9"/>
  <c r="D1123" i="9"/>
  <c r="D1124" i="9"/>
  <c r="D1125" i="9"/>
  <c r="D1126" i="9"/>
  <c r="D1127" i="9"/>
  <c r="D1128" i="9"/>
  <c r="D1129" i="9"/>
  <c r="D1130" i="9"/>
  <c r="D1131" i="9"/>
  <c r="D1132" i="9"/>
  <c r="D1133" i="9"/>
  <c r="D1134" i="9"/>
  <c r="D1135" i="9"/>
  <c r="D1136" i="9"/>
  <c r="D1137" i="9"/>
  <c r="D1138" i="9"/>
  <c r="D1139" i="9"/>
  <c r="D1140" i="9"/>
  <c r="D1141" i="9"/>
  <c r="D1142" i="9"/>
  <c r="D1143" i="9"/>
  <c r="D1144" i="9"/>
  <c r="D1145" i="9"/>
  <c r="D1146" i="9"/>
  <c r="D1147" i="9"/>
  <c r="D1148" i="9"/>
  <c r="D1149" i="9"/>
  <c r="D1150" i="9"/>
  <c r="D1151" i="9"/>
  <c r="D1152" i="9"/>
  <c r="D1153" i="9"/>
  <c r="D1154" i="9"/>
  <c r="D1155" i="9"/>
  <c r="D1156" i="9"/>
  <c r="D1157" i="9"/>
  <c r="D1158" i="9"/>
  <c r="D1159" i="9"/>
  <c r="D1160" i="9"/>
  <c r="D1161" i="9"/>
  <c r="D1162" i="9"/>
  <c r="D1163" i="9"/>
  <c r="D1164" i="9"/>
  <c r="D1165" i="9"/>
  <c r="D1166" i="9"/>
  <c r="D1167" i="9"/>
  <c r="D1168" i="9"/>
  <c r="D1169" i="9"/>
  <c r="D1170" i="9"/>
  <c r="D1171" i="9"/>
  <c r="D1172" i="9"/>
  <c r="D1173" i="9"/>
  <c r="D1174" i="9"/>
  <c r="D1175" i="9"/>
  <c r="D1176" i="9"/>
  <c r="D1177" i="9"/>
  <c r="D1178" i="9"/>
  <c r="D1179" i="9"/>
  <c r="D1180" i="9"/>
  <c r="D1181" i="9"/>
  <c r="D1182" i="9"/>
  <c r="D1183" i="9"/>
  <c r="D1184" i="9"/>
  <c r="D1185" i="9"/>
  <c r="D1186" i="9"/>
  <c r="D1187" i="9"/>
  <c r="D1188" i="9"/>
  <c r="D1189" i="9"/>
  <c r="D1190" i="9"/>
  <c r="D1191" i="9"/>
  <c r="D1192" i="9"/>
  <c r="D1193" i="9"/>
  <c r="D1194" i="9"/>
  <c r="D1195" i="9"/>
  <c r="D1196" i="9"/>
  <c r="D1197" i="9"/>
  <c r="D1198" i="9"/>
  <c r="D1199" i="9"/>
  <c r="D1200" i="9"/>
  <c r="D1201" i="9"/>
  <c r="D1202" i="9"/>
  <c r="D1203" i="9"/>
  <c r="D1204" i="9"/>
  <c r="D1205" i="9"/>
  <c r="D1206" i="9"/>
  <c r="D1207" i="9"/>
  <c r="D1208" i="9"/>
  <c r="D1209" i="9"/>
  <c r="D1210" i="9"/>
  <c r="D1211" i="9"/>
  <c r="D1212" i="9"/>
  <c r="D1213" i="9"/>
  <c r="D1214" i="9"/>
  <c r="D1215" i="9"/>
  <c r="D1216" i="9"/>
  <c r="D1217" i="9"/>
  <c r="D1218" i="9"/>
  <c r="D1219" i="9"/>
  <c r="D1220" i="9"/>
  <c r="D1221" i="9"/>
  <c r="D1222" i="9"/>
  <c r="D1223" i="9"/>
  <c r="D1224" i="9"/>
  <c r="D1225" i="9"/>
  <c r="D1226" i="9"/>
  <c r="D1227" i="9"/>
  <c r="D1228" i="9"/>
  <c r="D1229" i="9"/>
  <c r="D1230" i="9"/>
  <c r="D1231" i="9"/>
  <c r="D1232" i="9"/>
  <c r="D1233" i="9"/>
  <c r="D1234" i="9"/>
  <c r="D1235" i="9"/>
  <c r="D1236" i="9"/>
  <c r="D1237" i="9"/>
  <c r="D1238" i="9"/>
  <c r="D1239" i="9"/>
  <c r="D1240" i="9"/>
  <c r="D1241" i="9"/>
  <c r="D1242" i="9"/>
  <c r="D1243" i="9"/>
  <c r="D1244" i="9"/>
  <c r="D1245" i="9"/>
  <c r="D1246" i="9"/>
  <c r="D1247" i="9"/>
  <c r="D1248" i="9"/>
  <c r="D1249" i="9"/>
  <c r="D1250" i="9"/>
  <c r="D1251" i="9"/>
  <c r="D1252" i="9"/>
  <c r="D1253" i="9"/>
  <c r="D1254" i="9"/>
  <c r="D1255" i="9"/>
  <c r="D1256" i="9"/>
  <c r="D1257" i="9"/>
  <c r="D1258" i="9"/>
  <c r="D1259" i="9"/>
  <c r="D1260" i="9"/>
  <c r="D1261" i="9"/>
  <c r="D1262" i="9"/>
  <c r="D1263" i="9"/>
  <c r="D1264" i="9"/>
  <c r="D1265" i="9"/>
  <c r="D1266" i="9"/>
  <c r="D1267" i="9"/>
  <c r="D1268" i="9"/>
  <c r="D1269" i="9"/>
  <c r="D1270" i="9"/>
  <c r="D1271" i="9"/>
  <c r="D1272" i="9"/>
  <c r="D1273" i="9"/>
  <c r="D1274" i="9"/>
  <c r="D1275" i="9"/>
  <c r="D1276" i="9"/>
  <c r="D1277" i="9"/>
  <c r="D1278" i="9"/>
  <c r="D1279" i="9"/>
  <c r="D1280" i="9"/>
  <c r="D1281" i="9"/>
  <c r="D1282" i="9"/>
  <c r="D1283" i="9"/>
  <c r="D1284" i="9"/>
  <c r="D1285" i="9"/>
  <c r="D1286" i="9"/>
  <c r="D1287" i="9"/>
  <c r="D1288" i="9"/>
  <c r="D1289" i="9"/>
  <c r="D1290" i="9"/>
  <c r="D1291" i="9"/>
  <c r="D1292" i="9"/>
  <c r="D1293" i="9"/>
  <c r="D1294" i="9"/>
  <c r="D1295" i="9"/>
  <c r="D1296" i="9"/>
  <c r="D1297" i="9"/>
  <c r="D1298" i="9"/>
  <c r="D1299" i="9"/>
  <c r="D1300" i="9"/>
  <c r="D1301" i="9"/>
  <c r="D1302" i="9"/>
  <c r="D1303" i="9"/>
  <c r="D1304" i="9"/>
  <c r="D1305" i="9"/>
  <c r="D1306" i="9"/>
  <c r="D1307" i="9"/>
  <c r="D1308" i="9"/>
  <c r="D1309" i="9"/>
  <c r="D1310" i="9"/>
  <c r="D1311" i="9"/>
  <c r="D1312" i="9"/>
  <c r="D1313" i="9"/>
  <c r="D1314" i="9"/>
  <c r="D1315" i="9"/>
  <c r="D1316" i="9"/>
  <c r="D1317" i="9"/>
  <c r="D1318" i="9"/>
  <c r="D1319" i="9"/>
  <c r="D1320" i="9"/>
  <c r="D1321" i="9"/>
  <c r="D1322" i="9"/>
  <c r="D1323" i="9"/>
  <c r="D1324" i="9"/>
  <c r="D1325" i="9"/>
  <c r="D1326" i="9"/>
  <c r="D1327" i="9"/>
  <c r="D1328" i="9"/>
  <c r="D1329" i="9"/>
  <c r="D1330" i="9"/>
  <c r="D1331" i="9"/>
  <c r="D1332" i="9"/>
  <c r="D1333" i="9"/>
  <c r="D1334" i="9"/>
  <c r="D1335" i="9"/>
  <c r="D1336" i="9"/>
  <c r="D1337" i="9"/>
  <c r="D1338" i="9"/>
  <c r="D1339" i="9"/>
  <c r="D1340" i="9"/>
  <c r="D1341" i="9"/>
  <c r="D1342" i="9"/>
  <c r="D1343" i="9"/>
  <c r="D1344" i="9"/>
  <c r="D1345" i="9"/>
  <c r="D1346" i="9"/>
  <c r="D1347" i="9"/>
  <c r="D1348" i="9"/>
  <c r="D1349" i="9"/>
  <c r="D1350" i="9"/>
  <c r="D1351" i="9"/>
  <c r="D1352" i="9"/>
  <c r="D1353" i="9"/>
  <c r="D1354" i="9"/>
  <c r="D1355" i="9"/>
  <c r="D1356" i="9"/>
  <c r="D1357" i="9"/>
  <c r="D1358" i="9"/>
  <c r="D1359" i="9"/>
  <c r="D1360" i="9"/>
  <c r="D1361" i="9"/>
  <c r="D1362" i="9"/>
  <c r="D1363" i="9"/>
  <c r="D1364" i="9"/>
  <c r="D1365" i="9"/>
  <c r="D1366" i="9"/>
  <c r="D1367" i="9"/>
  <c r="D1368" i="9"/>
  <c r="D1369" i="9"/>
  <c r="D1370" i="9"/>
  <c r="D1371" i="9"/>
  <c r="D1372" i="9"/>
  <c r="D1373" i="9"/>
  <c r="D1374" i="9"/>
  <c r="D1375" i="9"/>
  <c r="D1376" i="9"/>
  <c r="D1377" i="9"/>
  <c r="D1378" i="9"/>
  <c r="D1379" i="9"/>
  <c r="D1380" i="9"/>
  <c r="D1381" i="9"/>
  <c r="D1382" i="9"/>
  <c r="D1383" i="9"/>
  <c r="D1384" i="9"/>
  <c r="D1385" i="9"/>
  <c r="D1386" i="9"/>
  <c r="D1387" i="9"/>
  <c r="D1388" i="9"/>
  <c r="D1389" i="9"/>
  <c r="D1390" i="9"/>
  <c r="D1391" i="9"/>
  <c r="D1392" i="9"/>
  <c r="D1393" i="9"/>
  <c r="D1394" i="9"/>
  <c r="D1395" i="9"/>
  <c r="D1396" i="9"/>
  <c r="D1397" i="9"/>
  <c r="D1398" i="9"/>
  <c r="D1399" i="9"/>
  <c r="D1400" i="9"/>
  <c r="D1401" i="9"/>
  <c r="D1402" i="9"/>
  <c r="D1403" i="9"/>
  <c r="D1404" i="9"/>
  <c r="D1405" i="9"/>
  <c r="D1406" i="9"/>
  <c r="D1407" i="9"/>
  <c r="D1408" i="9"/>
  <c r="D1409" i="9"/>
  <c r="D1410" i="9"/>
  <c r="D1411" i="9"/>
  <c r="D1412" i="9"/>
  <c r="D1413" i="9"/>
  <c r="D1414" i="9"/>
  <c r="D1415" i="9"/>
  <c r="D1416" i="9"/>
  <c r="D1417" i="9"/>
  <c r="D1418" i="9"/>
  <c r="D1419" i="9"/>
  <c r="D1420" i="9"/>
  <c r="D1421" i="9"/>
  <c r="D1422" i="9"/>
  <c r="D1423" i="9"/>
  <c r="D1424" i="9"/>
  <c r="D1425" i="9"/>
  <c r="D1426" i="9"/>
  <c r="D1427" i="9"/>
  <c r="D1428" i="9"/>
  <c r="D1429" i="9"/>
  <c r="D1430" i="9"/>
  <c r="D1431" i="9"/>
  <c r="D1432" i="9"/>
  <c r="D1433" i="9"/>
  <c r="D1434" i="9"/>
  <c r="D1435" i="9"/>
  <c r="D1436" i="9"/>
  <c r="D1437" i="9"/>
  <c r="D1438" i="9"/>
  <c r="D1439" i="9"/>
  <c r="D1440" i="9"/>
  <c r="D1441" i="9"/>
  <c r="D1442" i="9"/>
  <c r="D1443" i="9"/>
  <c r="D1444" i="9"/>
  <c r="D1445" i="9"/>
  <c r="D1446" i="9"/>
  <c r="D1447" i="9"/>
  <c r="D1448" i="9"/>
  <c r="D1449" i="9"/>
  <c r="D1450" i="9"/>
  <c r="D1451" i="9"/>
  <c r="D1452" i="9"/>
  <c r="D1453" i="9"/>
  <c r="D1454" i="9"/>
  <c r="D1455" i="9"/>
  <c r="D1456" i="9"/>
  <c r="D1457" i="9"/>
  <c r="D1458" i="9"/>
  <c r="D1459" i="9"/>
  <c r="D1460" i="9"/>
  <c r="D1461" i="9"/>
  <c r="D1462" i="9"/>
  <c r="D1463" i="9"/>
  <c r="D1464" i="9"/>
  <c r="D1465" i="9"/>
  <c r="D1466" i="9"/>
  <c r="D1467" i="9"/>
  <c r="D1468" i="9"/>
  <c r="D1469" i="9"/>
  <c r="D1470" i="9"/>
  <c r="D1471" i="9"/>
  <c r="D1472" i="9"/>
  <c r="D1473" i="9"/>
  <c r="D1474" i="9"/>
  <c r="D1475" i="9"/>
  <c r="D1476" i="9"/>
  <c r="D1477" i="9"/>
  <c r="D1478" i="9"/>
  <c r="D1479" i="9"/>
  <c r="D1480" i="9"/>
  <c r="D1481" i="9"/>
  <c r="D1482" i="9"/>
  <c r="D1483" i="9"/>
  <c r="D1484" i="9"/>
  <c r="D1485" i="9"/>
  <c r="D1486" i="9"/>
  <c r="D1487" i="9"/>
  <c r="D1488" i="9"/>
  <c r="D1489" i="9"/>
  <c r="D1490" i="9"/>
  <c r="D1491" i="9"/>
  <c r="D1492" i="9"/>
  <c r="D1493" i="9"/>
  <c r="D1494" i="9"/>
  <c r="D1495" i="9"/>
  <c r="D1496" i="9"/>
  <c r="D1497" i="9"/>
  <c r="D1498" i="9"/>
  <c r="D1499" i="9"/>
  <c r="D1500" i="9"/>
  <c r="D1501" i="9"/>
  <c r="D1502" i="9"/>
  <c r="D1503" i="9"/>
  <c r="D1504" i="9"/>
  <c r="D1505" i="9"/>
  <c r="D1506" i="9"/>
  <c r="D1507" i="9"/>
  <c r="D1508" i="9"/>
  <c r="D1509" i="9"/>
  <c r="D1510" i="9"/>
  <c r="D1511" i="9"/>
  <c r="D1512" i="9"/>
  <c r="D1513" i="9"/>
  <c r="D1514" i="9"/>
  <c r="D1515" i="9"/>
  <c r="D1516" i="9"/>
  <c r="D1517" i="9"/>
  <c r="D1518" i="9"/>
  <c r="D1519" i="9"/>
  <c r="D1520" i="9"/>
  <c r="D1521" i="9"/>
  <c r="D1522" i="9"/>
  <c r="D1523" i="9"/>
  <c r="D1524" i="9"/>
  <c r="D1525" i="9"/>
  <c r="D1526" i="9"/>
  <c r="D1527" i="9"/>
  <c r="D1528" i="9"/>
  <c r="D1529" i="9"/>
  <c r="D1530" i="9"/>
  <c r="D1531" i="9"/>
  <c r="D1532" i="9"/>
  <c r="D1533" i="9"/>
  <c r="D1534" i="9"/>
  <c r="D1535" i="9"/>
  <c r="D1536" i="9"/>
  <c r="D1537" i="9"/>
  <c r="D1538" i="9"/>
  <c r="D1539" i="9"/>
  <c r="D1540" i="9"/>
  <c r="D1541" i="9"/>
  <c r="D1542" i="9"/>
  <c r="D1543" i="9"/>
  <c r="D1544" i="9"/>
  <c r="D1545" i="9"/>
  <c r="D1546" i="9"/>
  <c r="D1547" i="9"/>
  <c r="D1548" i="9"/>
  <c r="D1549" i="9"/>
  <c r="D1550" i="9"/>
  <c r="D1551" i="9"/>
  <c r="D1552" i="9"/>
  <c r="C822" i="9"/>
  <c r="C823" i="9"/>
  <c r="C824" i="9"/>
  <c r="C825" i="9"/>
  <c r="C826" i="9"/>
  <c r="C827" i="9"/>
  <c r="C828" i="9"/>
  <c r="C829" i="9"/>
  <c r="C830" i="9"/>
  <c r="C831" i="9"/>
  <c r="C832" i="9"/>
  <c r="C833" i="9"/>
  <c r="C834" i="9"/>
  <c r="C835" i="9"/>
  <c r="C836" i="9"/>
  <c r="C837" i="9"/>
  <c r="C838" i="9"/>
  <c r="C839" i="9"/>
  <c r="C840" i="9"/>
  <c r="C841" i="9"/>
  <c r="C842" i="9"/>
  <c r="C843" i="9"/>
  <c r="C844" i="9"/>
  <c r="C845" i="9"/>
  <c r="C846" i="9"/>
  <c r="C847" i="9"/>
  <c r="C848" i="9"/>
  <c r="C849" i="9"/>
  <c r="C850" i="9"/>
  <c r="C851" i="9"/>
  <c r="C852" i="9"/>
  <c r="C853" i="9"/>
  <c r="C854" i="9"/>
  <c r="C855" i="9"/>
  <c r="C856" i="9"/>
  <c r="C857" i="9"/>
  <c r="C858" i="9"/>
  <c r="C859" i="9"/>
  <c r="C860" i="9"/>
  <c r="C861" i="9"/>
  <c r="C862" i="9"/>
  <c r="C863" i="9"/>
  <c r="C864" i="9"/>
  <c r="C865" i="9"/>
  <c r="C866" i="9"/>
  <c r="C867" i="9"/>
  <c r="C868" i="9"/>
  <c r="C869" i="9"/>
  <c r="C870" i="9"/>
  <c r="C871" i="9"/>
  <c r="C872" i="9"/>
  <c r="C873" i="9"/>
  <c r="C874" i="9"/>
  <c r="C875" i="9"/>
  <c r="C876" i="9"/>
  <c r="C877" i="9"/>
  <c r="C878" i="9"/>
  <c r="C879" i="9"/>
  <c r="C880" i="9"/>
  <c r="C881" i="9"/>
  <c r="C882" i="9"/>
  <c r="C883" i="9"/>
  <c r="C884" i="9"/>
  <c r="C885" i="9"/>
  <c r="C886" i="9"/>
  <c r="C887" i="9"/>
  <c r="C888" i="9"/>
  <c r="C889" i="9"/>
  <c r="C890" i="9"/>
  <c r="C891" i="9"/>
  <c r="C892" i="9"/>
  <c r="C893" i="9"/>
  <c r="C894" i="9"/>
  <c r="C895" i="9"/>
  <c r="C896" i="9"/>
  <c r="C897" i="9"/>
  <c r="C898" i="9"/>
  <c r="C899" i="9"/>
  <c r="C900" i="9"/>
  <c r="C901" i="9"/>
  <c r="C902" i="9"/>
  <c r="C903" i="9"/>
  <c r="C904" i="9"/>
  <c r="C905" i="9"/>
  <c r="C906" i="9"/>
  <c r="C907" i="9"/>
  <c r="C908" i="9"/>
  <c r="C909" i="9"/>
  <c r="C910" i="9"/>
  <c r="C911" i="9"/>
  <c r="C912" i="9"/>
  <c r="C913" i="9"/>
  <c r="C914" i="9"/>
  <c r="C915" i="9"/>
  <c r="C916" i="9"/>
  <c r="C917" i="9"/>
  <c r="C918" i="9"/>
  <c r="C919" i="9"/>
  <c r="C920" i="9"/>
  <c r="C921" i="9"/>
  <c r="C922" i="9"/>
  <c r="C923" i="9"/>
  <c r="C924" i="9"/>
  <c r="C925" i="9"/>
  <c r="C926" i="9"/>
  <c r="C927" i="9"/>
  <c r="C928" i="9"/>
  <c r="C929" i="9"/>
  <c r="C930" i="9"/>
  <c r="C931" i="9"/>
  <c r="C932" i="9"/>
  <c r="C933" i="9"/>
  <c r="C934" i="9"/>
  <c r="C935" i="9"/>
  <c r="C936" i="9"/>
  <c r="C937" i="9"/>
  <c r="C938" i="9"/>
  <c r="C939" i="9"/>
  <c r="C940" i="9"/>
  <c r="C941" i="9"/>
  <c r="C942" i="9"/>
  <c r="C943" i="9"/>
  <c r="C944" i="9"/>
  <c r="C945" i="9"/>
  <c r="C946" i="9"/>
  <c r="C947" i="9"/>
  <c r="C948" i="9"/>
  <c r="C949" i="9"/>
  <c r="C950" i="9"/>
  <c r="C951" i="9"/>
  <c r="C952" i="9"/>
  <c r="C953" i="9"/>
  <c r="C954" i="9"/>
  <c r="C955" i="9"/>
  <c r="C956" i="9"/>
  <c r="C957" i="9"/>
  <c r="C958" i="9"/>
  <c r="C959" i="9"/>
  <c r="C960" i="9"/>
  <c r="C961" i="9"/>
  <c r="C962" i="9"/>
  <c r="C963" i="9"/>
  <c r="C964" i="9"/>
  <c r="C965" i="9"/>
  <c r="C966" i="9"/>
  <c r="C967" i="9"/>
  <c r="C968" i="9"/>
  <c r="C969" i="9"/>
  <c r="C970" i="9"/>
  <c r="C971" i="9"/>
  <c r="C972" i="9"/>
  <c r="C973" i="9"/>
  <c r="C974" i="9"/>
  <c r="C975" i="9"/>
  <c r="C976" i="9"/>
  <c r="C977" i="9"/>
  <c r="C978" i="9"/>
  <c r="C979" i="9"/>
  <c r="C980" i="9"/>
  <c r="C981" i="9"/>
  <c r="C982" i="9"/>
  <c r="C983" i="9"/>
  <c r="C984" i="9"/>
  <c r="C985" i="9"/>
  <c r="C986" i="9"/>
  <c r="C987" i="9"/>
  <c r="C988" i="9"/>
  <c r="C989" i="9"/>
  <c r="C990" i="9"/>
  <c r="C991" i="9"/>
  <c r="C992" i="9"/>
  <c r="C993" i="9"/>
  <c r="C994" i="9"/>
  <c r="C995" i="9"/>
  <c r="C996" i="9"/>
  <c r="C997" i="9"/>
  <c r="C998" i="9"/>
  <c r="C999" i="9"/>
  <c r="C1000" i="9"/>
  <c r="C1001" i="9"/>
  <c r="C1002" i="9"/>
  <c r="C1003" i="9"/>
  <c r="C1004" i="9"/>
  <c r="C1005" i="9"/>
  <c r="C1006" i="9"/>
  <c r="C1007" i="9"/>
  <c r="C1008" i="9"/>
  <c r="C1009" i="9"/>
  <c r="C1010" i="9"/>
  <c r="C1011" i="9"/>
  <c r="C1012" i="9"/>
  <c r="C1013" i="9"/>
  <c r="C1014" i="9"/>
  <c r="C1015" i="9"/>
  <c r="C1016" i="9"/>
  <c r="C1017" i="9"/>
  <c r="C1018" i="9"/>
  <c r="C1019" i="9"/>
  <c r="C1020" i="9"/>
  <c r="C1021" i="9"/>
  <c r="C1022" i="9"/>
  <c r="C1023" i="9"/>
  <c r="C1024" i="9"/>
  <c r="C1025" i="9"/>
  <c r="C1026" i="9"/>
  <c r="C1027" i="9"/>
  <c r="C1028" i="9"/>
  <c r="C1029" i="9"/>
  <c r="C1030" i="9"/>
  <c r="C1031" i="9"/>
  <c r="C1032" i="9"/>
  <c r="C1033" i="9"/>
  <c r="C1034" i="9"/>
  <c r="C1035" i="9"/>
  <c r="C1036" i="9"/>
  <c r="C1037" i="9"/>
  <c r="C1038" i="9"/>
  <c r="C1039" i="9"/>
  <c r="C1040" i="9"/>
  <c r="C1041" i="9"/>
  <c r="C1042" i="9"/>
  <c r="C1043" i="9"/>
  <c r="C1044" i="9"/>
  <c r="C1045" i="9"/>
  <c r="C1046" i="9"/>
  <c r="C1047" i="9"/>
  <c r="C1048" i="9"/>
  <c r="C1049" i="9"/>
  <c r="C1050" i="9"/>
  <c r="C1051" i="9"/>
  <c r="C1052" i="9"/>
  <c r="C1053" i="9"/>
  <c r="C1054" i="9"/>
  <c r="C1055" i="9"/>
  <c r="C1056" i="9"/>
  <c r="C1057" i="9"/>
  <c r="C1058" i="9"/>
  <c r="C1059" i="9"/>
  <c r="C1060" i="9"/>
  <c r="C1061" i="9"/>
  <c r="C1062" i="9"/>
  <c r="C1063" i="9"/>
  <c r="C1064" i="9"/>
  <c r="C1065" i="9"/>
  <c r="C1066" i="9"/>
  <c r="C1067" i="9"/>
  <c r="C1068" i="9"/>
  <c r="C1069" i="9"/>
  <c r="C1070" i="9"/>
  <c r="C1071" i="9"/>
  <c r="C1072" i="9"/>
  <c r="C1073" i="9"/>
  <c r="C1074" i="9"/>
  <c r="C1075" i="9"/>
  <c r="C1076" i="9"/>
  <c r="C1077" i="9"/>
  <c r="C1078" i="9"/>
  <c r="C1079" i="9"/>
  <c r="C1080" i="9"/>
  <c r="C1081" i="9"/>
  <c r="C1082" i="9"/>
  <c r="C1083" i="9"/>
  <c r="C1084" i="9"/>
  <c r="C1085" i="9"/>
  <c r="C1086" i="9"/>
  <c r="C1087" i="9"/>
  <c r="C1088" i="9"/>
  <c r="C1089" i="9"/>
  <c r="C1090" i="9"/>
  <c r="C1091" i="9"/>
  <c r="C1092" i="9"/>
  <c r="C1093" i="9"/>
  <c r="C1094" i="9"/>
  <c r="C1095" i="9"/>
  <c r="C1096" i="9"/>
  <c r="C1097" i="9"/>
  <c r="C1098" i="9"/>
  <c r="C1099" i="9"/>
  <c r="C1100" i="9"/>
  <c r="C1101" i="9"/>
  <c r="C1102" i="9"/>
  <c r="C1103" i="9"/>
  <c r="C1104" i="9"/>
  <c r="C1105" i="9"/>
  <c r="C1106" i="9"/>
  <c r="C1107" i="9"/>
  <c r="C1108" i="9"/>
  <c r="C1109" i="9"/>
  <c r="C1110" i="9"/>
  <c r="C1111" i="9"/>
  <c r="C1112" i="9"/>
  <c r="C1113" i="9"/>
  <c r="C1114" i="9"/>
  <c r="C1115" i="9"/>
  <c r="C1116" i="9"/>
  <c r="C1117" i="9"/>
  <c r="C1118" i="9"/>
  <c r="C1119" i="9"/>
  <c r="C1120" i="9"/>
  <c r="C1121" i="9"/>
  <c r="C1122" i="9"/>
  <c r="C1123" i="9"/>
  <c r="C1124" i="9"/>
  <c r="C1125" i="9"/>
  <c r="C1126" i="9"/>
  <c r="C1127" i="9"/>
  <c r="C1128" i="9"/>
  <c r="C1129" i="9"/>
  <c r="C1130" i="9"/>
  <c r="C1131" i="9"/>
  <c r="C1132" i="9"/>
  <c r="C1133" i="9"/>
  <c r="C1134" i="9"/>
  <c r="C1135" i="9"/>
  <c r="C1136" i="9"/>
  <c r="C1137" i="9"/>
  <c r="C1138" i="9"/>
  <c r="C1139" i="9"/>
  <c r="C1140" i="9"/>
  <c r="C1141" i="9"/>
  <c r="C1142" i="9"/>
  <c r="C1143" i="9"/>
  <c r="C1144" i="9"/>
  <c r="C1145" i="9"/>
  <c r="C1146" i="9"/>
  <c r="C1147" i="9"/>
  <c r="C1148" i="9"/>
  <c r="C1149" i="9"/>
  <c r="C1150" i="9"/>
  <c r="C1151" i="9"/>
  <c r="C1152" i="9"/>
  <c r="C1153" i="9"/>
  <c r="C1154" i="9"/>
  <c r="C1155" i="9"/>
  <c r="C1156" i="9"/>
  <c r="C1157" i="9"/>
  <c r="C1158" i="9"/>
  <c r="C1159" i="9"/>
  <c r="C1160" i="9"/>
  <c r="C1161" i="9"/>
  <c r="C1162" i="9"/>
  <c r="C1163" i="9"/>
  <c r="C1164" i="9"/>
  <c r="C1165" i="9"/>
  <c r="C1166" i="9"/>
  <c r="C1167" i="9"/>
  <c r="C1168" i="9"/>
  <c r="C1169" i="9"/>
  <c r="C1170" i="9"/>
  <c r="C1171" i="9"/>
  <c r="C1172" i="9"/>
  <c r="C1173" i="9"/>
  <c r="C1174" i="9"/>
  <c r="C1175" i="9"/>
  <c r="C1176" i="9"/>
  <c r="C1177" i="9"/>
  <c r="C1178" i="9"/>
  <c r="C1179" i="9"/>
  <c r="C1180" i="9"/>
  <c r="C1181" i="9"/>
  <c r="C1182" i="9"/>
  <c r="C1183" i="9"/>
  <c r="C1184" i="9"/>
  <c r="C1185" i="9"/>
  <c r="C1186" i="9"/>
  <c r="C1187" i="9"/>
  <c r="C1188" i="9"/>
  <c r="C1189" i="9"/>
  <c r="C1190" i="9"/>
  <c r="C1191" i="9"/>
  <c r="C1192" i="9"/>
  <c r="C1193" i="9"/>
  <c r="C1194" i="9"/>
  <c r="C1195" i="9"/>
  <c r="C1196" i="9"/>
  <c r="C1197" i="9"/>
  <c r="C1198" i="9"/>
  <c r="C1199" i="9"/>
  <c r="C1200" i="9"/>
  <c r="C1201" i="9"/>
  <c r="C1202" i="9"/>
  <c r="C1203" i="9"/>
  <c r="C1204" i="9"/>
  <c r="C1205" i="9"/>
  <c r="C1206" i="9"/>
  <c r="C1207" i="9"/>
  <c r="C1208" i="9"/>
  <c r="C1209" i="9"/>
  <c r="C1210" i="9"/>
  <c r="C1211" i="9"/>
  <c r="C1212" i="9"/>
  <c r="C1213" i="9"/>
  <c r="C1214" i="9"/>
  <c r="C1215" i="9"/>
  <c r="C1216" i="9"/>
  <c r="C1217" i="9"/>
  <c r="C1218" i="9"/>
  <c r="C1219" i="9"/>
  <c r="C1220" i="9"/>
  <c r="C1221" i="9"/>
  <c r="C1222" i="9"/>
  <c r="C1223" i="9"/>
  <c r="C1224" i="9"/>
  <c r="C1225" i="9"/>
  <c r="C1226" i="9"/>
  <c r="C1227" i="9"/>
  <c r="C1228" i="9"/>
  <c r="C1229" i="9"/>
  <c r="C1230" i="9"/>
  <c r="C1231" i="9"/>
  <c r="C1232" i="9"/>
  <c r="C1233" i="9"/>
  <c r="C1234" i="9"/>
  <c r="C1235" i="9"/>
  <c r="C1236" i="9"/>
  <c r="C1237" i="9"/>
  <c r="C1238" i="9"/>
  <c r="C1239" i="9"/>
  <c r="C1240" i="9"/>
  <c r="C1241" i="9"/>
  <c r="C1242" i="9"/>
  <c r="C1243" i="9"/>
  <c r="C1244" i="9"/>
  <c r="C1245" i="9"/>
  <c r="C1246" i="9"/>
  <c r="C1247" i="9"/>
  <c r="C1248" i="9"/>
  <c r="C1249" i="9"/>
  <c r="C1250" i="9"/>
  <c r="C1251" i="9"/>
  <c r="C1252" i="9"/>
  <c r="C1253" i="9"/>
  <c r="C1254" i="9"/>
  <c r="C1255" i="9"/>
  <c r="C1256" i="9"/>
  <c r="C1257" i="9"/>
  <c r="C1258" i="9"/>
  <c r="C1259" i="9"/>
  <c r="C1260" i="9"/>
  <c r="C1261" i="9"/>
  <c r="C1262" i="9"/>
  <c r="C1263" i="9"/>
  <c r="C1264" i="9"/>
  <c r="C1265" i="9"/>
  <c r="C1266" i="9"/>
  <c r="C1267" i="9"/>
  <c r="C1268" i="9"/>
  <c r="C1269" i="9"/>
  <c r="C1270" i="9"/>
  <c r="C1271" i="9"/>
  <c r="C1272" i="9"/>
  <c r="C1273" i="9"/>
  <c r="C1274" i="9"/>
  <c r="C1275" i="9"/>
  <c r="C1276" i="9"/>
  <c r="C1277" i="9"/>
  <c r="C1278" i="9"/>
  <c r="C1279" i="9"/>
  <c r="C1280" i="9"/>
  <c r="C1281" i="9"/>
  <c r="C1282" i="9"/>
  <c r="C1283" i="9"/>
  <c r="C1284" i="9"/>
  <c r="C1285" i="9"/>
  <c r="C1286" i="9"/>
  <c r="C1287" i="9"/>
  <c r="C1288" i="9"/>
  <c r="C1289" i="9"/>
  <c r="C1290" i="9"/>
  <c r="C1291" i="9"/>
  <c r="C1292" i="9"/>
  <c r="C1293" i="9"/>
  <c r="C1294" i="9"/>
  <c r="C1295" i="9"/>
  <c r="C1296" i="9"/>
  <c r="C1297" i="9"/>
  <c r="C1298" i="9"/>
  <c r="C1299" i="9"/>
  <c r="C1300" i="9"/>
  <c r="C1301" i="9"/>
  <c r="C1302" i="9"/>
  <c r="C1303" i="9"/>
  <c r="C1304" i="9"/>
  <c r="C1305" i="9"/>
  <c r="C1306" i="9"/>
  <c r="C1307" i="9"/>
  <c r="C1308" i="9"/>
  <c r="C1309" i="9"/>
  <c r="C1310" i="9"/>
  <c r="C1311" i="9"/>
  <c r="C1312" i="9"/>
  <c r="C1313" i="9"/>
  <c r="C1314" i="9"/>
  <c r="C1315" i="9"/>
  <c r="C1316" i="9"/>
  <c r="C1317" i="9"/>
  <c r="C1318" i="9"/>
  <c r="C1319" i="9"/>
  <c r="C1320" i="9"/>
  <c r="C1321" i="9"/>
  <c r="C1322" i="9"/>
  <c r="C1323" i="9"/>
  <c r="C1324" i="9"/>
  <c r="C1325" i="9"/>
  <c r="C1326" i="9"/>
  <c r="C1327" i="9"/>
  <c r="C1328" i="9"/>
  <c r="C1329" i="9"/>
  <c r="C1330" i="9"/>
  <c r="C1331" i="9"/>
  <c r="C1332" i="9"/>
  <c r="C1333" i="9"/>
  <c r="C1334" i="9"/>
  <c r="C1335" i="9"/>
  <c r="C1336" i="9"/>
  <c r="C1337" i="9"/>
  <c r="C1338" i="9"/>
  <c r="C1339" i="9"/>
  <c r="C1340" i="9"/>
  <c r="C1341" i="9"/>
  <c r="C1342" i="9"/>
  <c r="C1343" i="9"/>
  <c r="C1344" i="9"/>
  <c r="C1345" i="9"/>
  <c r="C1346" i="9"/>
  <c r="C1347" i="9"/>
  <c r="C1348" i="9"/>
  <c r="C1349" i="9"/>
  <c r="C1350" i="9"/>
  <c r="C1351" i="9"/>
  <c r="C1352" i="9"/>
  <c r="C1353" i="9"/>
  <c r="C1354" i="9"/>
  <c r="C1355" i="9"/>
  <c r="C1356" i="9"/>
  <c r="C1357" i="9"/>
  <c r="C1358" i="9"/>
  <c r="C1359" i="9"/>
  <c r="C1360" i="9"/>
  <c r="C1361" i="9"/>
  <c r="C1362" i="9"/>
  <c r="C1363" i="9"/>
  <c r="C1364" i="9"/>
  <c r="C1365" i="9"/>
  <c r="C1366" i="9"/>
  <c r="C1367" i="9"/>
  <c r="C1368" i="9"/>
  <c r="C1369" i="9"/>
  <c r="C1370" i="9"/>
  <c r="C1371" i="9"/>
  <c r="C1372" i="9"/>
  <c r="C1373" i="9"/>
  <c r="C1374" i="9"/>
  <c r="C1375" i="9"/>
  <c r="C1376" i="9"/>
  <c r="C1377" i="9"/>
  <c r="C1378" i="9"/>
  <c r="C1379" i="9"/>
  <c r="C1380" i="9"/>
  <c r="C1381" i="9"/>
  <c r="C1382" i="9"/>
  <c r="C1383" i="9"/>
  <c r="C1384" i="9"/>
  <c r="C1385" i="9"/>
  <c r="C1386" i="9"/>
  <c r="C1387" i="9"/>
  <c r="C1388" i="9"/>
  <c r="C1389" i="9"/>
  <c r="C1390" i="9"/>
  <c r="C1391" i="9"/>
  <c r="C1392" i="9"/>
  <c r="C1393" i="9"/>
  <c r="C1394" i="9"/>
  <c r="C1395" i="9"/>
  <c r="C1396" i="9"/>
  <c r="C1397" i="9"/>
  <c r="C1398" i="9"/>
  <c r="C1399" i="9"/>
  <c r="C1400" i="9"/>
  <c r="C1401" i="9"/>
  <c r="C1402" i="9"/>
  <c r="C1403" i="9"/>
  <c r="C1404" i="9"/>
  <c r="C1405" i="9"/>
  <c r="C1406" i="9"/>
  <c r="C1407" i="9"/>
  <c r="C1408" i="9"/>
  <c r="C1409" i="9"/>
  <c r="C1410" i="9"/>
  <c r="C1411" i="9"/>
  <c r="C1412" i="9"/>
  <c r="C1413" i="9"/>
  <c r="C1414" i="9"/>
  <c r="C1415" i="9"/>
  <c r="C1416" i="9"/>
  <c r="C1417" i="9"/>
  <c r="C1418" i="9"/>
  <c r="C1419" i="9"/>
  <c r="C1420" i="9"/>
  <c r="C1421" i="9"/>
  <c r="C1422" i="9"/>
  <c r="C1423" i="9"/>
  <c r="C1424" i="9"/>
  <c r="C1425" i="9"/>
  <c r="C1426" i="9"/>
  <c r="C1427" i="9"/>
  <c r="C1428" i="9"/>
  <c r="C1429" i="9"/>
  <c r="C1430" i="9"/>
  <c r="C1431" i="9"/>
  <c r="C1432" i="9"/>
  <c r="C1433" i="9"/>
  <c r="C1434" i="9"/>
  <c r="C1435" i="9"/>
  <c r="C1436" i="9"/>
  <c r="C1437" i="9"/>
  <c r="C1438" i="9"/>
  <c r="C1439" i="9"/>
  <c r="C1440" i="9"/>
  <c r="C1441" i="9"/>
  <c r="C1442" i="9"/>
  <c r="C1443" i="9"/>
  <c r="C1444" i="9"/>
  <c r="C1445" i="9"/>
  <c r="C1446" i="9"/>
  <c r="C1447" i="9"/>
  <c r="C1448" i="9"/>
  <c r="C1449" i="9"/>
  <c r="C1450" i="9"/>
  <c r="C1451" i="9"/>
  <c r="C1452" i="9"/>
  <c r="C1453" i="9"/>
  <c r="C1454" i="9"/>
  <c r="C1455" i="9"/>
  <c r="C1456" i="9"/>
  <c r="C1457" i="9"/>
  <c r="C1458" i="9"/>
  <c r="C1459" i="9"/>
  <c r="C1460" i="9"/>
  <c r="C1461" i="9"/>
  <c r="C1462" i="9"/>
  <c r="C1463" i="9"/>
  <c r="C1464" i="9"/>
  <c r="C1465" i="9"/>
  <c r="C1466" i="9"/>
  <c r="C1467" i="9"/>
  <c r="C1468" i="9"/>
  <c r="C1469" i="9"/>
  <c r="C1470" i="9"/>
  <c r="C1471" i="9"/>
  <c r="C1472" i="9"/>
  <c r="C1473" i="9"/>
  <c r="C1474" i="9"/>
  <c r="C1475" i="9"/>
  <c r="C1476" i="9"/>
  <c r="C1477" i="9"/>
  <c r="C1478" i="9"/>
  <c r="C1479" i="9"/>
  <c r="C1480" i="9"/>
  <c r="C1481" i="9"/>
  <c r="C1482" i="9"/>
  <c r="C1483" i="9"/>
  <c r="C1484" i="9"/>
  <c r="C1485" i="9"/>
  <c r="C1486" i="9"/>
  <c r="C1487" i="9"/>
  <c r="C1488" i="9"/>
  <c r="C1489" i="9"/>
  <c r="C1490" i="9"/>
  <c r="C1491" i="9"/>
  <c r="C1492" i="9"/>
  <c r="C1493" i="9"/>
  <c r="C1494" i="9"/>
  <c r="C1495" i="9"/>
  <c r="C1496" i="9"/>
  <c r="C1497" i="9"/>
  <c r="C1498" i="9"/>
  <c r="C1499" i="9"/>
  <c r="C1500" i="9"/>
  <c r="C1501" i="9"/>
  <c r="C1502" i="9"/>
  <c r="C1503" i="9"/>
  <c r="C1504" i="9"/>
  <c r="C1505" i="9"/>
  <c r="C1506" i="9"/>
  <c r="C1507" i="9"/>
  <c r="C1508" i="9"/>
  <c r="C1509" i="9"/>
  <c r="C1510" i="9"/>
  <c r="C1511" i="9"/>
  <c r="C1512" i="9"/>
  <c r="C1513" i="9"/>
  <c r="C1514" i="9"/>
  <c r="C1515" i="9"/>
  <c r="C1516" i="9"/>
  <c r="C1517" i="9"/>
  <c r="C1518" i="9"/>
  <c r="C1519" i="9"/>
  <c r="C1520" i="9"/>
  <c r="C1521" i="9"/>
  <c r="C1522" i="9"/>
  <c r="C1523" i="9"/>
  <c r="C1524" i="9"/>
  <c r="C1525" i="9"/>
  <c r="C1526" i="9"/>
  <c r="C1527" i="9"/>
  <c r="C1528" i="9"/>
  <c r="C1529" i="9"/>
  <c r="C1530" i="9"/>
  <c r="C1531" i="9"/>
  <c r="C1532" i="9"/>
  <c r="C1533" i="9"/>
  <c r="C1534" i="9"/>
  <c r="C1535" i="9"/>
  <c r="C1536" i="9"/>
  <c r="C1537" i="9"/>
  <c r="C1538" i="9"/>
  <c r="C1539" i="9"/>
  <c r="C1540" i="9"/>
  <c r="C1541" i="9"/>
  <c r="C1542" i="9"/>
  <c r="C1543" i="9"/>
  <c r="C1544" i="9"/>
  <c r="C1545" i="9"/>
  <c r="C1546" i="9"/>
  <c r="C1547" i="9"/>
  <c r="C1548" i="9"/>
  <c r="C1549" i="9"/>
  <c r="C1550" i="9"/>
  <c r="C1551" i="9"/>
  <c r="C1552" i="9"/>
  <c r="D130" i="9"/>
  <c r="D131" i="9"/>
  <c r="D132" i="9"/>
  <c r="D133" i="9"/>
  <c r="D134" i="9"/>
  <c r="D135" i="9"/>
  <c r="D136" i="9"/>
  <c r="D137" i="9"/>
  <c r="D138" i="9"/>
  <c r="D139" i="9"/>
  <c r="D140" i="9"/>
  <c r="D141" i="9"/>
  <c r="D142" i="9"/>
  <c r="D143" i="9"/>
  <c r="D144" i="9"/>
  <c r="D145" i="9"/>
  <c r="D146" i="9"/>
  <c r="D147" i="9"/>
  <c r="D148" i="9"/>
  <c r="D149" i="9"/>
  <c r="D150" i="9"/>
  <c r="D151" i="9"/>
  <c r="D152" i="9"/>
  <c r="D153" i="9"/>
  <c r="D154" i="9"/>
  <c r="D155" i="9"/>
  <c r="D156" i="9"/>
  <c r="D157" i="9"/>
  <c r="D158" i="9"/>
  <c r="D159" i="9"/>
  <c r="D160" i="9"/>
  <c r="D161" i="9"/>
  <c r="D162" i="9"/>
  <c r="D163" i="9"/>
  <c r="D164" i="9"/>
  <c r="D165" i="9"/>
  <c r="D166" i="9"/>
  <c r="D167" i="9"/>
  <c r="D168" i="9"/>
  <c r="D169" i="9"/>
  <c r="D170" i="9"/>
  <c r="D171" i="9"/>
  <c r="D172" i="9"/>
  <c r="D173" i="9"/>
  <c r="D174" i="9"/>
  <c r="D175" i="9"/>
  <c r="D176" i="9"/>
  <c r="D177" i="9"/>
  <c r="D178" i="9"/>
  <c r="D179" i="9"/>
  <c r="D180" i="9"/>
  <c r="D181" i="9"/>
  <c r="D182" i="9"/>
  <c r="D183" i="9"/>
  <c r="D184" i="9"/>
  <c r="D185" i="9"/>
  <c r="D186" i="9"/>
  <c r="D187" i="9"/>
  <c r="D188" i="9"/>
  <c r="D189" i="9"/>
  <c r="D190" i="9"/>
  <c r="D191" i="9"/>
  <c r="D192" i="9"/>
  <c r="D193" i="9"/>
  <c r="D194" i="9"/>
  <c r="D195" i="9"/>
  <c r="D196" i="9"/>
  <c r="D197" i="9"/>
  <c r="D198" i="9"/>
  <c r="D199" i="9"/>
  <c r="D200" i="9"/>
  <c r="D201" i="9"/>
  <c r="D202" i="9"/>
  <c r="D203" i="9"/>
  <c r="D204" i="9"/>
  <c r="D205" i="9"/>
  <c r="D206" i="9"/>
  <c r="D207" i="9"/>
  <c r="D208" i="9"/>
  <c r="D209" i="9"/>
  <c r="D210" i="9"/>
  <c r="D211" i="9"/>
  <c r="D212" i="9"/>
  <c r="D213" i="9"/>
  <c r="D214" i="9"/>
  <c r="D215" i="9"/>
  <c r="D216" i="9"/>
  <c r="D217" i="9"/>
  <c r="D218" i="9"/>
  <c r="D219" i="9"/>
  <c r="D220" i="9"/>
  <c r="D221" i="9"/>
  <c r="D222" i="9"/>
  <c r="D223" i="9"/>
  <c r="D224" i="9"/>
  <c r="D225" i="9"/>
  <c r="D226" i="9"/>
  <c r="D227" i="9"/>
  <c r="D228" i="9"/>
  <c r="D229" i="9"/>
  <c r="D230" i="9"/>
  <c r="D231" i="9"/>
  <c r="D232" i="9"/>
  <c r="D233" i="9"/>
  <c r="D234" i="9"/>
  <c r="D235" i="9"/>
  <c r="D236" i="9"/>
  <c r="D237" i="9"/>
  <c r="D238" i="9"/>
  <c r="D239" i="9"/>
  <c r="D240" i="9"/>
  <c r="D241" i="9"/>
  <c r="D242" i="9"/>
  <c r="D243" i="9"/>
  <c r="D244" i="9"/>
  <c r="D245" i="9"/>
  <c r="D246" i="9"/>
  <c r="D247" i="9"/>
  <c r="D248" i="9"/>
  <c r="D249" i="9"/>
  <c r="D250" i="9"/>
  <c r="D251" i="9"/>
  <c r="D252" i="9"/>
  <c r="D253" i="9"/>
  <c r="D254" i="9"/>
  <c r="D255" i="9"/>
  <c r="D256" i="9"/>
  <c r="D257" i="9"/>
  <c r="D258" i="9"/>
  <c r="D259" i="9"/>
  <c r="D260" i="9"/>
  <c r="D261" i="9"/>
  <c r="D262" i="9"/>
  <c r="D263" i="9"/>
  <c r="D264" i="9"/>
  <c r="D265" i="9"/>
  <c r="D266" i="9"/>
  <c r="D267" i="9"/>
  <c r="D268" i="9"/>
  <c r="D269" i="9"/>
  <c r="D270" i="9"/>
  <c r="D271" i="9"/>
  <c r="D272" i="9"/>
  <c r="D273" i="9"/>
  <c r="D274" i="9"/>
  <c r="D275" i="9"/>
  <c r="D276" i="9"/>
  <c r="D277" i="9"/>
  <c r="D278" i="9"/>
  <c r="D279" i="9"/>
  <c r="D280" i="9"/>
  <c r="D281" i="9"/>
  <c r="D282" i="9"/>
  <c r="D283" i="9"/>
  <c r="D284" i="9"/>
  <c r="D285" i="9"/>
  <c r="D286" i="9"/>
  <c r="D287" i="9"/>
  <c r="D288" i="9"/>
  <c r="D289" i="9"/>
  <c r="D290" i="9"/>
  <c r="D291" i="9"/>
  <c r="D292" i="9"/>
  <c r="D293" i="9"/>
  <c r="D294" i="9"/>
  <c r="D295" i="9"/>
  <c r="D296" i="9"/>
  <c r="D297" i="9"/>
  <c r="D298" i="9"/>
  <c r="D299" i="9"/>
  <c r="D300" i="9"/>
  <c r="D301" i="9"/>
  <c r="D302" i="9"/>
  <c r="D303" i="9"/>
  <c r="D304" i="9"/>
  <c r="D305" i="9"/>
  <c r="D306" i="9"/>
  <c r="D307" i="9"/>
  <c r="D308" i="9"/>
  <c r="D309" i="9"/>
  <c r="D310" i="9"/>
  <c r="D311" i="9"/>
  <c r="D312" i="9"/>
  <c r="D313" i="9"/>
  <c r="D314" i="9"/>
  <c r="D315" i="9"/>
  <c r="D316" i="9"/>
  <c r="D317" i="9"/>
  <c r="D318" i="9"/>
  <c r="D319" i="9"/>
  <c r="D320" i="9"/>
  <c r="D321" i="9"/>
  <c r="D322" i="9"/>
  <c r="D323" i="9"/>
  <c r="D324" i="9"/>
  <c r="D325" i="9"/>
  <c r="D326" i="9"/>
  <c r="D327" i="9"/>
  <c r="D328" i="9"/>
  <c r="D329" i="9"/>
  <c r="D330" i="9"/>
  <c r="D331" i="9"/>
  <c r="D332" i="9"/>
  <c r="D333" i="9"/>
  <c r="D334" i="9"/>
  <c r="D335" i="9"/>
  <c r="D336" i="9"/>
  <c r="D337" i="9"/>
  <c r="D338" i="9"/>
  <c r="D339" i="9"/>
  <c r="D340" i="9"/>
  <c r="D341" i="9"/>
  <c r="D342" i="9"/>
  <c r="D343" i="9"/>
  <c r="D344" i="9"/>
  <c r="D345" i="9"/>
  <c r="D346" i="9"/>
  <c r="D347" i="9"/>
  <c r="D348" i="9"/>
  <c r="D349" i="9"/>
  <c r="D350" i="9"/>
  <c r="D351" i="9"/>
  <c r="D352" i="9"/>
  <c r="D353" i="9"/>
  <c r="D354" i="9"/>
  <c r="D355" i="9"/>
  <c r="D356" i="9"/>
  <c r="D357" i="9"/>
  <c r="D358" i="9"/>
  <c r="D359" i="9"/>
  <c r="D360" i="9"/>
  <c r="D361" i="9"/>
  <c r="D362" i="9"/>
  <c r="D363" i="9"/>
  <c r="D364" i="9"/>
  <c r="D365" i="9"/>
  <c r="D366" i="9"/>
  <c r="D367" i="9"/>
  <c r="D368" i="9"/>
  <c r="D369" i="9"/>
  <c r="D370" i="9"/>
  <c r="D371" i="9"/>
  <c r="D372" i="9"/>
  <c r="D373" i="9"/>
  <c r="D374" i="9"/>
  <c r="D375" i="9"/>
  <c r="D376" i="9"/>
  <c r="D377" i="9"/>
  <c r="D378" i="9"/>
  <c r="D379" i="9"/>
  <c r="D380" i="9"/>
  <c r="D381" i="9"/>
  <c r="D382" i="9"/>
  <c r="D383" i="9"/>
  <c r="D384" i="9"/>
  <c r="D385" i="9"/>
  <c r="D386" i="9"/>
  <c r="D387" i="9"/>
  <c r="D388" i="9"/>
  <c r="D389" i="9"/>
  <c r="D390" i="9"/>
  <c r="D391" i="9"/>
  <c r="D392" i="9"/>
  <c r="D393" i="9"/>
  <c r="D394" i="9"/>
  <c r="D395" i="9"/>
  <c r="D396" i="9"/>
  <c r="D397" i="9"/>
  <c r="D398" i="9"/>
  <c r="D399" i="9"/>
  <c r="D400" i="9"/>
  <c r="D401" i="9"/>
  <c r="D402" i="9"/>
  <c r="D403" i="9"/>
  <c r="D404" i="9"/>
  <c r="D405" i="9"/>
  <c r="D406" i="9"/>
  <c r="D407" i="9"/>
  <c r="D408" i="9"/>
  <c r="D409" i="9"/>
  <c r="D410" i="9"/>
  <c r="D411" i="9"/>
  <c r="D412" i="9"/>
  <c r="D413" i="9"/>
  <c r="D414" i="9"/>
  <c r="D415" i="9"/>
  <c r="D416" i="9"/>
  <c r="D417" i="9"/>
  <c r="D418" i="9"/>
  <c r="D419" i="9"/>
  <c r="D420" i="9"/>
  <c r="D421" i="9"/>
  <c r="D422" i="9"/>
  <c r="D423" i="9"/>
  <c r="D424" i="9"/>
  <c r="D425" i="9"/>
  <c r="D426" i="9"/>
  <c r="D427" i="9"/>
  <c r="D428" i="9"/>
  <c r="D429" i="9"/>
  <c r="D430" i="9"/>
  <c r="D431" i="9"/>
  <c r="D432" i="9"/>
  <c r="D433" i="9"/>
  <c r="D434" i="9"/>
  <c r="D435" i="9"/>
  <c r="D436" i="9"/>
  <c r="D437" i="9"/>
  <c r="D438" i="9"/>
  <c r="D439" i="9"/>
  <c r="D440" i="9"/>
  <c r="D441" i="9"/>
  <c r="D442" i="9"/>
  <c r="D443" i="9"/>
  <c r="D444" i="9"/>
  <c r="D445" i="9"/>
  <c r="D446" i="9"/>
  <c r="D447" i="9"/>
  <c r="D448" i="9"/>
  <c r="D449" i="9"/>
  <c r="D450" i="9"/>
  <c r="D451" i="9"/>
  <c r="D452" i="9"/>
  <c r="D453" i="9"/>
  <c r="D454" i="9"/>
  <c r="D455" i="9"/>
  <c r="D456" i="9"/>
  <c r="D457" i="9"/>
  <c r="D458" i="9"/>
  <c r="D459" i="9"/>
  <c r="D460" i="9"/>
  <c r="D461" i="9"/>
  <c r="D462" i="9"/>
  <c r="D463" i="9"/>
  <c r="D464" i="9"/>
  <c r="D465" i="9"/>
  <c r="D466" i="9"/>
  <c r="D467" i="9"/>
  <c r="D468" i="9"/>
  <c r="D469" i="9"/>
  <c r="D470" i="9"/>
  <c r="D471" i="9"/>
  <c r="D472" i="9"/>
  <c r="D473" i="9"/>
  <c r="D474" i="9"/>
  <c r="D475" i="9"/>
  <c r="D476" i="9"/>
  <c r="D477" i="9"/>
  <c r="D478" i="9"/>
  <c r="D479" i="9"/>
  <c r="D480" i="9"/>
  <c r="D481" i="9"/>
  <c r="D482" i="9"/>
  <c r="D483" i="9"/>
  <c r="D484" i="9"/>
  <c r="D485" i="9"/>
  <c r="D486" i="9"/>
  <c r="D487" i="9"/>
  <c r="D488" i="9"/>
  <c r="D489" i="9"/>
  <c r="D490" i="9"/>
  <c r="D491" i="9"/>
  <c r="D492" i="9"/>
  <c r="D493" i="9"/>
  <c r="D494" i="9"/>
  <c r="D495" i="9"/>
  <c r="D496" i="9"/>
  <c r="D497" i="9"/>
  <c r="D498" i="9"/>
  <c r="D499" i="9"/>
  <c r="D500" i="9"/>
  <c r="D501" i="9"/>
  <c r="D502" i="9"/>
  <c r="D503" i="9"/>
  <c r="D504" i="9"/>
  <c r="D505" i="9"/>
  <c r="D506" i="9"/>
  <c r="D507" i="9"/>
  <c r="D508" i="9"/>
  <c r="D509" i="9"/>
  <c r="D510" i="9"/>
  <c r="D511" i="9"/>
  <c r="D512" i="9"/>
  <c r="D513" i="9"/>
  <c r="D514" i="9"/>
  <c r="D515" i="9"/>
  <c r="D516" i="9"/>
  <c r="D517" i="9"/>
  <c r="D518" i="9"/>
  <c r="D519" i="9"/>
  <c r="D520" i="9"/>
  <c r="D521" i="9"/>
  <c r="D522" i="9"/>
  <c r="D523" i="9"/>
  <c r="D524" i="9"/>
  <c r="D525" i="9"/>
  <c r="D526" i="9"/>
  <c r="D527" i="9"/>
  <c r="D528" i="9"/>
  <c r="D529" i="9"/>
  <c r="D530" i="9"/>
  <c r="D531" i="9"/>
  <c r="D532" i="9"/>
  <c r="D533" i="9"/>
  <c r="D534" i="9"/>
  <c r="D535" i="9"/>
  <c r="D536" i="9"/>
  <c r="D537" i="9"/>
  <c r="D538" i="9"/>
  <c r="D539" i="9"/>
  <c r="D540" i="9"/>
  <c r="D541" i="9"/>
  <c r="D542" i="9"/>
  <c r="D543" i="9"/>
  <c r="D544" i="9"/>
  <c r="D545" i="9"/>
  <c r="D546" i="9"/>
  <c r="D547" i="9"/>
  <c r="D548" i="9"/>
  <c r="D549" i="9"/>
  <c r="D550" i="9"/>
  <c r="D551" i="9"/>
  <c r="D552" i="9"/>
  <c r="D553" i="9"/>
  <c r="D554" i="9"/>
  <c r="D555" i="9"/>
  <c r="D556" i="9"/>
  <c r="D557" i="9"/>
  <c r="D558" i="9"/>
  <c r="D559" i="9"/>
  <c r="D560" i="9"/>
  <c r="D561" i="9"/>
  <c r="D562" i="9"/>
  <c r="D563" i="9"/>
  <c r="D564" i="9"/>
  <c r="D565" i="9"/>
  <c r="D566" i="9"/>
  <c r="D567" i="9"/>
  <c r="D568" i="9"/>
  <c r="D569" i="9"/>
  <c r="D570" i="9"/>
  <c r="D571" i="9"/>
  <c r="D572" i="9"/>
  <c r="D573" i="9"/>
  <c r="D574" i="9"/>
  <c r="D575" i="9"/>
  <c r="D576" i="9"/>
  <c r="D577" i="9"/>
  <c r="D578" i="9"/>
  <c r="D579" i="9"/>
  <c r="D580" i="9"/>
  <c r="D581" i="9"/>
  <c r="D582" i="9"/>
  <c r="D583" i="9"/>
  <c r="D584" i="9"/>
  <c r="D585" i="9"/>
  <c r="D586" i="9"/>
  <c r="D587" i="9"/>
  <c r="D588" i="9"/>
  <c r="D589" i="9"/>
  <c r="D590" i="9"/>
  <c r="D591" i="9"/>
  <c r="D592" i="9"/>
  <c r="D593" i="9"/>
  <c r="D594" i="9"/>
  <c r="D595" i="9"/>
  <c r="D596" i="9"/>
  <c r="D597" i="9"/>
  <c r="D598" i="9"/>
  <c r="D599" i="9"/>
  <c r="D600" i="9"/>
  <c r="D601" i="9"/>
  <c r="D602" i="9"/>
  <c r="D603" i="9"/>
  <c r="D604" i="9"/>
  <c r="D605" i="9"/>
  <c r="D606" i="9"/>
  <c r="D607" i="9"/>
  <c r="D608" i="9"/>
  <c r="D609" i="9"/>
  <c r="D610" i="9"/>
  <c r="D611" i="9"/>
  <c r="D612" i="9"/>
  <c r="D613" i="9"/>
  <c r="D614" i="9"/>
  <c r="D615" i="9"/>
  <c r="D616" i="9"/>
  <c r="D617" i="9"/>
  <c r="D618" i="9"/>
  <c r="D619" i="9"/>
  <c r="D620" i="9"/>
  <c r="D621" i="9"/>
  <c r="D622" i="9"/>
  <c r="D623" i="9"/>
  <c r="D624" i="9"/>
  <c r="D625" i="9"/>
  <c r="D626" i="9"/>
  <c r="D627" i="9"/>
  <c r="D628" i="9"/>
  <c r="D629" i="9"/>
  <c r="D630" i="9"/>
  <c r="D631" i="9"/>
  <c r="D632" i="9"/>
  <c r="D633" i="9"/>
  <c r="D634" i="9"/>
  <c r="D635" i="9"/>
  <c r="D636" i="9"/>
  <c r="D637" i="9"/>
  <c r="D638" i="9"/>
  <c r="D639" i="9"/>
  <c r="D640" i="9"/>
  <c r="D641" i="9"/>
  <c r="D642" i="9"/>
  <c r="D643" i="9"/>
  <c r="D644" i="9"/>
  <c r="D645" i="9"/>
  <c r="D646" i="9"/>
  <c r="D647" i="9"/>
  <c r="D648" i="9"/>
  <c r="D649" i="9"/>
  <c r="D650" i="9"/>
  <c r="D651" i="9"/>
  <c r="D652" i="9"/>
  <c r="D653" i="9"/>
  <c r="D654" i="9"/>
  <c r="D655" i="9"/>
  <c r="D656" i="9"/>
  <c r="D657" i="9"/>
  <c r="D658" i="9"/>
  <c r="D659" i="9"/>
  <c r="D660" i="9"/>
  <c r="D661" i="9"/>
  <c r="D662" i="9"/>
  <c r="D663" i="9"/>
  <c r="D664" i="9"/>
  <c r="D665" i="9"/>
  <c r="D666" i="9"/>
  <c r="D667" i="9"/>
  <c r="D668" i="9"/>
  <c r="D669" i="9"/>
  <c r="D670" i="9"/>
  <c r="D671" i="9"/>
  <c r="D672" i="9"/>
  <c r="D673" i="9"/>
  <c r="D674" i="9"/>
  <c r="D675" i="9"/>
  <c r="D676" i="9"/>
  <c r="D677" i="9"/>
  <c r="D678" i="9"/>
  <c r="D679" i="9"/>
  <c r="D680" i="9"/>
  <c r="D681" i="9"/>
  <c r="D682" i="9"/>
  <c r="D683" i="9"/>
  <c r="D684" i="9"/>
  <c r="D685" i="9"/>
  <c r="D686" i="9"/>
  <c r="D687" i="9"/>
  <c r="D688" i="9"/>
  <c r="D689" i="9"/>
  <c r="D690" i="9"/>
  <c r="D691" i="9"/>
  <c r="D692" i="9"/>
  <c r="D693" i="9"/>
  <c r="D694" i="9"/>
  <c r="D2" i="9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75" i="9"/>
  <c r="D76" i="9"/>
  <c r="D77" i="9"/>
  <c r="D78" i="9"/>
  <c r="D79" i="9"/>
  <c r="D80" i="9"/>
  <c r="D81" i="9"/>
  <c r="D82" i="9"/>
  <c r="D83" i="9"/>
  <c r="D84" i="9"/>
  <c r="D85" i="9"/>
  <c r="D86" i="9"/>
  <c r="D87" i="9"/>
  <c r="D88" i="9"/>
  <c r="D89" i="9"/>
  <c r="D90" i="9"/>
  <c r="D91" i="9"/>
  <c r="D92" i="9"/>
  <c r="D93" i="9"/>
  <c r="D94" i="9"/>
  <c r="D95" i="9"/>
  <c r="D96" i="9"/>
  <c r="D97" i="9"/>
  <c r="D98" i="9"/>
  <c r="D99" i="9"/>
  <c r="D100" i="9"/>
  <c r="D101" i="9"/>
  <c r="D102" i="9"/>
  <c r="D103" i="9"/>
  <c r="D104" i="9"/>
  <c r="D105" i="9"/>
  <c r="D106" i="9"/>
  <c r="D107" i="9"/>
  <c r="D108" i="9"/>
  <c r="D109" i="9"/>
  <c r="D110" i="9"/>
  <c r="D111" i="9"/>
  <c r="D112" i="9"/>
  <c r="D113" i="9"/>
  <c r="D114" i="9"/>
  <c r="D115" i="9"/>
  <c r="D116" i="9"/>
  <c r="D117" i="9"/>
  <c r="D118" i="9"/>
  <c r="D119" i="9"/>
  <c r="D120" i="9"/>
  <c r="D121" i="9"/>
  <c r="D122" i="9"/>
  <c r="D123" i="9"/>
  <c r="D124" i="9"/>
  <c r="D125" i="9"/>
  <c r="D126" i="9"/>
  <c r="D127" i="9"/>
  <c r="D128" i="9"/>
  <c r="D129" i="9"/>
  <c r="D1" i="9"/>
  <c r="C2" i="9"/>
  <c r="C3" i="9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59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89" i="9"/>
  <c r="C190" i="9"/>
  <c r="C191" i="9"/>
  <c r="C192" i="9"/>
  <c r="C193" i="9"/>
  <c r="C194" i="9"/>
  <c r="C195" i="9"/>
  <c r="C196" i="9"/>
  <c r="C197" i="9"/>
  <c r="C198" i="9"/>
  <c r="C199" i="9"/>
  <c r="C200" i="9"/>
  <c r="C201" i="9"/>
  <c r="C202" i="9"/>
  <c r="C203" i="9"/>
  <c r="C204" i="9"/>
  <c r="C205" i="9"/>
  <c r="C206" i="9"/>
  <c r="C207" i="9"/>
  <c r="C208" i="9"/>
  <c r="C209" i="9"/>
  <c r="C210" i="9"/>
  <c r="C211" i="9"/>
  <c r="C212" i="9"/>
  <c r="C213" i="9"/>
  <c r="C214" i="9"/>
  <c r="C215" i="9"/>
  <c r="C216" i="9"/>
  <c r="C217" i="9"/>
  <c r="C218" i="9"/>
  <c r="C219" i="9"/>
  <c r="C220" i="9"/>
  <c r="C221" i="9"/>
  <c r="C222" i="9"/>
  <c r="C223" i="9"/>
  <c r="C224" i="9"/>
  <c r="C225" i="9"/>
  <c r="C226" i="9"/>
  <c r="C227" i="9"/>
  <c r="C228" i="9"/>
  <c r="C229" i="9"/>
  <c r="C230" i="9"/>
  <c r="C231" i="9"/>
  <c r="C232" i="9"/>
  <c r="C233" i="9"/>
  <c r="C234" i="9"/>
  <c r="C235" i="9"/>
  <c r="C236" i="9"/>
  <c r="C237" i="9"/>
  <c r="C238" i="9"/>
  <c r="C239" i="9"/>
  <c r="C240" i="9"/>
  <c r="C241" i="9"/>
  <c r="C242" i="9"/>
  <c r="C243" i="9"/>
  <c r="C244" i="9"/>
  <c r="C245" i="9"/>
  <c r="C246" i="9"/>
  <c r="C247" i="9"/>
  <c r="C248" i="9"/>
  <c r="C249" i="9"/>
  <c r="C250" i="9"/>
  <c r="C251" i="9"/>
  <c r="C252" i="9"/>
  <c r="C253" i="9"/>
  <c r="C254" i="9"/>
  <c r="C255" i="9"/>
  <c r="C256" i="9"/>
  <c r="C257" i="9"/>
  <c r="C258" i="9"/>
  <c r="C259" i="9"/>
  <c r="C260" i="9"/>
  <c r="C261" i="9"/>
  <c r="C262" i="9"/>
  <c r="C263" i="9"/>
  <c r="C264" i="9"/>
  <c r="C265" i="9"/>
  <c r="C266" i="9"/>
  <c r="C267" i="9"/>
  <c r="C268" i="9"/>
  <c r="C269" i="9"/>
  <c r="C270" i="9"/>
  <c r="C271" i="9"/>
  <c r="C272" i="9"/>
  <c r="C273" i="9"/>
  <c r="C274" i="9"/>
  <c r="C275" i="9"/>
  <c r="C276" i="9"/>
  <c r="C277" i="9"/>
  <c r="C278" i="9"/>
  <c r="C279" i="9"/>
  <c r="C280" i="9"/>
  <c r="C281" i="9"/>
  <c r="C282" i="9"/>
  <c r="C283" i="9"/>
  <c r="C284" i="9"/>
  <c r="C285" i="9"/>
  <c r="C286" i="9"/>
  <c r="C287" i="9"/>
  <c r="C288" i="9"/>
  <c r="C289" i="9"/>
  <c r="C290" i="9"/>
  <c r="C291" i="9"/>
  <c r="C292" i="9"/>
  <c r="C293" i="9"/>
  <c r="C294" i="9"/>
  <c r="C295" i="9"/>
  <c r="C296" i="9"/>
  <c r="C297" i="9"/>
  <c r="C298" i="9"/>
  <c r="C299" i="9"/>
  <c r="C300" i="9"/>
  <c r="C301" i="9"/>
  <c r="C302" i="9"/>
  <c r="C303" i="9"/>
  <c r="C304" i="9"/>
  <c r="C305" i="9"/>
  <c r="C306" i="9"/>
  <c r="C307" i="9"/>
  <c r="C308" i="9"/>
  <c r="C309" i="9"/>
  <c r="C310" i="9"/>
  <c r="C311" i="9"/>
  <c r="C312" i="9"/>
  <c r="C313" i="9"/>
  <c r="C314" i="9"/>
  <c r="C315" i="9"/>
  <c r="C316" i="9"/>
  <c r="C317" i="9"/>
  <c r="C318" i="9"/>
  <c r="C319" i="9"/>
  <c r="C320" i="9"/>
  <c r="C321" i="9"/>
  <c r="C322" i="9"/>
  <c r="C323" i="9"/>
  <c r="C324" i="9"/>
  <c r="C325" i="9"/>
  <c r="C326" i="9"/>
  <c r="C327" i="9"/>
  <c r="C328" i="9"/>
  <c r="C329" i="9"/>
  <c r="C330" i="9"/>
  <c r="C331" i="9"/>
  <c r="C332" i="9"/>
  <c r="C333" i="9"/>
  <c r="C334" i="9"/>
  <c r="C335" i="9"/>
  <c r="C336" i="9"/>
  <c r="C337" i="9"/>
  <c r="C338" i="9"/>
  <c r="C339" i="9"/>
  <c r="C340" i="9"/>
  <c r="C341" i="9"/>
  <c r="C342" i="9"/>
  <c r="C343" i="9"/>
  <c r="C344" i="9"/>
  <c r="C345" i="9"/>
  <c r="C346" i="9"/>
  <c r="C347" i="9"/>
  <c r="C348" i="9"/>
  <c r="C349" i="9"/>
  <c r="C350" i="9"/>
  <c r="C351" i="9"/>
  <c r="C352" i="9"/>
  <c r="C353" i="9"/>
  <c r="C354" i="9"/>
  <c r="C355" i="9"/>
  <c r="C356" i="9"/>
  <c r="C357" i="9"/>
  <c r="C358" i="9"/>
  <c r="C359" i="9"/>
  <c r="C360" i="9"/>
  <c r="C361" i="9"/>
  <c r="C362" i="9"/>
  <c r="C363" i="9"/>
  <c r="C364" i="9"/>
  <c r="C365" i="9"/>
  <c r="C366" i="9"/>
  <c r="C367" i="9"/>
  <c r="C368" i="9"/>
  <c r="C369" i="9"/>
  <c r="C370" i="9"/>
  <c r="C371" i="9"/>
  <c r="C372" i="9"/>
  <c r="C373" i="9"/>
  <c r="C374" i="9"/>
  <c r="C375" i="9"/>
  <c r="C376" i="9"/>
  <c r="C377" i="9"/>
  <c r="C378" i="9"/>
  <c r="C379" i="9"/>
  <c r="C380" i="9"/>
  <c r="C381" i="9"/>
  <c r="C382" i="9"/>
  <c r="C383" i="9"/>
  <c r="C384" i="9"/>
  <c r="C385" i="9"/>
  <c r="C386" i="9"/>
  <c r="C387" i="9"/>
  <c r="C388" i="9"/>
  <c r="C389" i="9"/>
  <c r="C390" i="9"/>
  <c r="C391" i="9"/>
  <c r="C392" i="9"/>
  <c r="C393" i="9"/>
  <c r="C394" i="9"/>
  <c r="C395" i="9"/>
  <c r="C396" i="9"/>
  <c r="C397" i="9"/>
  <c r="C398" i="9"/>
  <c r="C399" i="9"/>
  <c r="C400" i="9"/>
  <c r="C401" i="9"/>
  <c r="C402" i="9"/>
  <c r="C403" i="9"/>
  <c r="C404" i="9"/>
  <c r="C405" i="9"/>
  <c r="C406" i="9"/>
  <c r="C407" i="9"/>
  <c r="C408" i="9"/>
  <c r="C409" i="9"/>
  <c r="C410" i="9"/>
  <c r="C411" i="9"/>
  <c r="C412" i="9"/>
  <c r="C413" i="9"/>
  <c r="C414" i="9"/>
  <c r="C415" i="9"/>
  <c r="C416" i="9"/>
  <c r="C417" i="9"/>
  <c r="C418" i="9"/>
  <c r="C419" i="9"/>
  <c r="C420" i="9"/>
  <c r="C421" i="9"/>
  <c r="C422" i="9"/>
  <c r="C423" i="9"/>
  <c r="C424" i="9"/>
  <c r="C425" i="9"/>
  <c r="C426" i="9"/>
  <c r="C427" i="9"/>
  <c r="C428" i="9"/>
  <c r="C429" i="9"/>
  <c r="C430" i="9"/>
  <c r="C431" i="9"/>
  <c r="C432" i="9"/>
  <c r="C433" i="9"/>
  <c r="C434" i="9"/>
  <c r="C435" i="9"/>
  <c r="C436" i="9"/>
  <c r="C437" i="9"/>
  <c r="C438" i="9"/>
  <c r="C439" i="9"/>
  <c r="C440" i="9"/>
  <c r="C441" i="9"/>
  <c r="C442" i="9"/>
  <c r="C443" i="9"/>
  <c r="C444" i="9"/>
  <c r="C445" i="9"/>
  <c r="C446" i="9"/>
  <c r="C447" i="9"/>
  <c r="C448" i="9"/>
  <c r="C449" i="9"/>
  <c r="C450" i="9"/>
  <c r="C451" i="9"/>
  <c r="C452" i="9"/>
  <c r="C453" i="9"/>
  <c r="C454" i="9"/>
  <c r="C455" i="9"/>
  <c r="C456" i="9"/>
  <c r="C457" i="9"/>
  <c r="C458" i="9"/>
  <c r="C459" i="9"/>
  <c r="C460" i="9"/>
  <c r="C461" i="9"/>
  <c r="C462" i="9"/>
  <c r="C463" i="9"/>
  <c r="C464" i="9"/>
  <c r="C465" i="9"/>
  <c r="C466" i="9"/>
  <c r="C467" i="9"/>
  <c r="C468" i="9"/>
  <c r="C469" i="9"/>
  <c r="C470" i="9"/>
  <c r="C471" i="9"/>
  <c r="C472" i="9"/>
  <c r="C473" i="9"/>
  <c r="C474" i="9"/>
  <c r="C475" i="9"/>
  <c r="C476" i="9"/>
  <c r="C477" i="9"/>
  <c r="C478" i="9"/>
  <c r="C479" i="9"/>
  <c r="C480" i="9"/>
  <c r="C481" i="9"/>
  <c r="C482" i="9"/>
  <c r="C483" i="9"/>
  <c r="C484" i="9"/>
  <c r="C485" i="9"/>
  <c r="C486" i="9"/>
  <c r="C487" i="9"/>
  <c r="C488" i="9"/>
  <c r="C489" i="9"/>
  <c r="C490" i="9"/>
  <c r="C491" i="9"/>
  <c r="C492" i="9"/>
  <c r="C493" i="9"/>
  <c r="C494" i="9"/>
  <c r="C495" i="9"/>
  <c r="C496" i="9"/>
  <c r="C497" i="9"/>
  <c r="C498" i="9"/>
  <c r="C499" i="9"/>
  <c r="C500" i="9"/>
  <c r="C501" i="9"/>
  <c r="C502" i="9"/>
  <c r="C503" i="9"/>
  <c r="C504" i="9"/>
  <c r="C505" i="9"/>
  <c r="C506" i="9"/>
  <c r="C507" i="9"/>
  <c r="C508" i="9"/>
  <c r="C509" i="9"/>
  <c r="C510" i="9"/>
  <c r="C511" i="9"/>
  <c r="C512" i="9"/>
  <c r="C513" i="9"/>
  <c r="C514" i="9"/>
  <c r="C515" i="9"/>
  <c r="C516" i="9"/>
  <c r="C517" i="9"/>
  <c r="C518" i="9"/>
  <c r="C519" i="9"/>
  <c r="C520" i="9"/>
  <c r="C521" i="9"/>
  <c r="C522" i="9"/>
  <c r="C523" i="9"/>
  <c r="C524" i="9"/>
  <c r="C525" i="9"/>
  <c r="C526" i="9"/>
  <c r="C527" i="9"/>
  <c r="C528" i="9"/>
  <c r="C529" i="9"/>
  <c r="C530" i="9"/>
  <c r="C531" i="9"/>
  <c r="C532" i="9"/>
  <c r="C533" i="9"/>
  <c r="C534" i="9"/>
  <c r="C535" i="9"/>
  <c r="C536" i="9"/>
  <c r="C537" i="9"/>
  <c r="C538" i="9"/>
  <c r="C539" i="9"/>
  <c r="C540" i="9"/>
  <c r="C541" i="9"/>
  <c r="C542" i="9"/>
  <c r="C543" i="9"/>
  <c r="C544" i="9"/>
  <c r="C545" i="9"/>
  <c r="C546" i="9"/>
  <c r="C547" i="9"/>
  <c r="C548" i="9"/>
  <c r="C549" i="9"/>
  <c r="C550" i="9"/>
  <c r="C551" i="9"/>
  <c r="C552" i="9"/>
  <c r="C553" i="9"/>
  <c r="C554" i="9"/>
  <c r="C555" i="9"/>
  <c r="C556" i="9"/>
  <c r="C557" i="9"/>
  <c r="C558" i="9"/>
  <c r="C559" i="9"/>
  <c r="C560" i="9"/>
  <c r="C561" i="9"/>
  <c r="C562" i="9"/>
  <c r="C563" i="9"/>
  <c r="C564" i="9"/>
  <c r="C565" i="9"/>
  <c r="C566" i="9"/>
  <c r="C567" i="9"/>
  <c r="C568" i="9"/>
  <c r="C569" i="9"/>
  <c r="C570" i="9"/>
  <c r="C571" i="9"/>
  <c r="C572" i="9"/>
  <c r="C573" i="9"/>
  <c r="C574" i="9"/>
  <c r="C575" i="9"/>
  <c r="C576" i="9"/>
  <c r="C577" i="9"/>
  <c r="C578" i="9"/>
  <c r="C579" i="9"/>
  <c r="C580" i="9"/>
  <c r="C581" i="9"/>
  <c r="C582" i="9"/>
  <c r="C583" i="9"/>
  <c r="C584" i="9"/>
  <c r="C585" i="9"/>
  <c r="C586" i="9"/>
  <c r="C587" i="9"/>
  <c r="C588" i="9"/>
  <c r="C589" i="9"/>
  <c r="C590" i="9"/>
  <c r="C591" i="9"/>
  <c r="C592" i="9"/>
  <c r="C593" i="9"/>
  <c r="C594" i="9"/>
  <c r="C595" i="9"/>
  <c r="C596" i="9"/>
  <c r="C597" i="9"/>
  <c r="C598" i="9"/>
  <c r="C599" i="9"/>
  <c r="C600" i="9"/>
  <c r="C601" i="9"/>
  <c r="C602" i="9"/>
  <c r="C603" i="9"/>
  <c r="C604" i="9"/>
  <c r="C605" i="9"/>
  <c r="C606" i="9"/>
  <c r="C607" i="9"/>
  <c r="C608" i="9"/>
  <c r="C609" i="9"/>
  <c r="C610" i="9"/>
  <c r="C611" i="9"/>
  <c r="C612" i="9"/>
  <c r="C613" i="9"/>
  <c r="C614" i="9"/>
  <c r="C615" i="9"/>
  <c r="C616" i="9"/>
  <c r="C617" i="9"/>
  <c r="C618" i="9"/>
  <c r="C619" i="9"/>
  <c r="C620" i="9"/>
  <c r="C621" i="9"/>
  <c r="C622" i="9"/>
  <c r="C623" i="9"/>
  <c r="C624" i="9"/>
  <c r="C625" i="9"/>
  <c r="C626" i="9"/>
  <c r="C627" i="9"/>
  <c r="C628" i="9"/>
  <c r="C629" i="9"/>
  <c r="C630" i="9"/>
  <c r="C631" i="9"/>
  <c r="C632" i="9"/>
  <c r="C633" i="9"/>
  <c r="C634" i="9"/>
  <c r="C635" i="9"/>
  <c r="C636" i="9"/>
  <c r="C637" i="9"/>
  <c r="C638" i="9"/>
  <c r="C639" i="9"/>
  <c r="C640" i="9"/>
  <c r="C641" i="9"/>
  <c r="C642" i="9"/>
  <c r="C643" i="9"/>
  <c r="C644" i="9"/>
  <c r="C645" i="9"/>
  <c r="C646" i="9"/>
  <c r="C647" i="9"/>
  <c r="C648" i="9"/>
  <c r="C649" i="9"/>
  <c r="C650" i="9"/>
  <c r="C651" i="9"/>
  <c r="C652" i="9"/>
  <c r="C653" i="9"/>
  <c r="C654" i="9"/>
  <c r="C655" i="9"/>
  <c r="C656" i="9"/>
  <c r="C657" i="9"/>
  <c r="C658" i="9"/>
  <c r="C659" i="9"/>
  <c r="C660" i="9"/>
  <c r="C661" i="9"/>
  <c r="C662" i="9"/>
  <c r="C663" i="9"/>
  <c r="C664" i="9"/>
  <c r="C665" i="9"/>
  <c r="C666" i="9"/>
  <c r="C667" i="9"/>
  <c r="C668" i="9"/>
  <c r="C669" i="9"/>
  <c r="C670" i="9"/>
  <c r="C671" i="9"/>
  <c r="C672" i="9"/>
  <c r="C673" i="9"/>
  <c r="C674" i="9"/>
  <c r="C675" i="9"/>
  <c r="C676" i="9"/>
  <c r="C677" i="9"/>
  <c r="C678" i="9"/>
  <c r="C679" i="9"/>
  <c r="C680" i="9"/>
  <c r="C681" i="9"/>
  <c r="C682" i="9"/>
  <c r="C683" i="9"/>
  <c r="C684" i="9"/>
  <c r="C685" i="9"/>
  <c r="C686" i="9"/>
  <c r="C687" i="9"/>
  <c r="C688" i="9"/>
  <c r="C689" i="9"/>
  <c r="C690" i="9"/>
  <c r="C691" i="9"/>
  <c r="C692" i="9"/>
  <c r="C693" i="9"/>
  <c r="C694" i="9"/>
  <c r="C695" i="9"/>
  <c r="C696" i="9"/>
  <c r="C697" i="9"/>
  <c r="C698" i="9"/>
  <c r="C699" i="9"/>
  <c r="C700" i="9"/>
  <c r="C701" i="9"/>
  <c r="C702" i="9"/>
  <c r="C703" i="9"/>
  <c r="C704" i="9"/>
  <c r="C705" i="9"/>
  <c r="C706" i="9"/>
  <c r="C707" i="9"/>
  <c r="C708" i="9"/>
  <c r="C709" i="9"/>
  <c r="C710" i="9"/>
  <c r="C711" i="9"/>
  <c r="C712" i="9"/>
  <c r="C713" i="9"/>
  <c r="C714" i="9"/>
  <c r="C715" i="9"/>
  <c r="C716" i="9"/>
  <c r="C717" i="9"/>
  <c r="C718" i="9"/>
  <c r="C719" i="9"/>
  <c r="C720" i="9"/>
  <c r="C721" i="9"/>
  <c r="C722" i="9"/>
  <c r="C723" i="9"/>
  <c r="C724" i="9"/>
  <c r="C725" i="9"/>
  <c r="C726" i="9"/>
  <c r="C727" i="9"/>
  <c r="C728" i="9"/>
  <c r="C729" i="9"/>
  <c r="C730" i="9"/>
  <c r="C731" i="9"/>
  <c r="C732" i="9"/>
  <c r="C733" i="9"/>
  <c r="C734" i="9"/>
  <c r="C735" i="9"/>
  <c r="C736" i="9"/>
  <c r="C737" i="9"/>
  <c r="C738" i="9"/>
  <c r="C739" i="9"/>
  <c r="C740" i="9"/>
  <c r="C741" i="9"/>
  <c r="C742" i="9"/>
  <c r="C743" i="9"/>
  <c r="C744" i="9"/>
  <c r="C745" i="9"/>
  <c r="C746" i="9"/>
  <c r="C747" i="9"/>
  <c r="C748" i="9"/>
  <c r="C749" i="9"/>
  <c r="C750" i="9"/>
  <c r="C751" i="9"/>
  <c r="C752" i="9"/>
  <c r="C753" i="9"/>
  <c r="C754" i="9"/>
  <c r="C755" i="9"/>
  <c r="C756" i="9"/>
  <c r="C757" i="9"/>
  <c r="C758" i="9"/>
  <c r="C759" i="9"/>
  <c r="C760" i="9"/>
  <c r="C761" i="9"/>
  <c r="C762" i="9"/>
  <c r="C763" i="9"/>
  <c r="C764" i="9"/>
  <c r="C765" i="9"/>
  <c r="C766" i="9"/>
  <c r="C767" i="9"/>
  <c r="C768" i="9"/>
  <c r="C769" i="9"/>
  <c r="C770" i="9"/>
  <c r="C771" i="9"/>
  <c r="C772" i="9"/>
  <c r="C773" i="9"/>
  <c r="C774" i="9"/>
  <c r="C775" i="9"/>
  <c r="C776" i="9"/>
  <c r="C777" i="9"/>
  <c r="C778" i="9"/>
  <c r="C779" i="9"/>
  <c r="C780" i="9"/>
  <c r="C781" i="9"/>
  <c r="C782" i="9"/>
  <c r="C783" i="9"/>
  <c r="C784" i="9"/>
  <c r="C785" i="9"/>
  <c r="C786" i="9"/>
  <c r="C787" i="9"/>
  <c r="C788" i="9"/>
  <c r="C789" i="9"/>
  <c r="C790" i="9"/>
  <c r="C791" i="9"/>
  <c r="C792" i="9"/>
  <c r="C793" i="9"/>
  <c r="C794" i="9"/>
  <c r="C795" i="9"/>
  <c r="C796" i="9"/>
  <c r="C797" i="9"/>
  <c r="C798" i="9"/>
  <c r="C799" i="9"/>
  <c r="C800" i="9"/>
  <c r="C801" i="9"/>
  <c r="C802" i="9"/>
  <c r="C803" i="9"/>
  <c r="C804" i="9"/>
  <c r="C805" i="9"/>
  <c r="C806" i="9"/>
  <c r="C807" i="9"/>
  <c r="C808" i="9"/>
  <c r="C809" i="9"/>
  <c r="C810" i="9"/>
  <c r="C811" i="9"/>
  <c r="C812" i="9"/>
  <c r="C813" i="9"/>
  <c r="C814" i="9"/>
  <c r="C815" i="9"/>
  <c r="C816" i="9"/>
  <c r="C817" i="9"/>
  <c r="C818" i="9"/>
  <c r="C819" i="9"/>
  <c r="C820" i="9"/>
  <c r="C821" i="9"/>
  <c r="C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hiyama@com-fukushima.jp</author>
    <author>N21</author>
  </authors>
  <commentList>
    <comment ref="I8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2020/8/5のように入力してください（自動的に令和○年○月○日のように表示されます）</t>
        </r>
      </text>
    </comment>
    <comment ref="B1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複数学年の場合は、
3,4のように記載してください</t>
        </r>
      </text>
    </comment>
    <comment ref="D19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2020/8/5のように入力してください（自動的に令和○年○月○日のように表示されます）</t>
        </r>
      </text>
    </comment>
    <comment ref="H19" authorId="0" shapeId="0" xr:uid="{00000000-0006-0000-0000-000004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19" authorId="0" shapeId="0" xr:uid="{00000000-0006-0000-0000-000005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H20" authorId="0" shapeId="0" xr:uid="{00000000-0006-0000-0000-000006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20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D21" authorId="0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2020/8/5のように入力してください（自動的に令和○年○月○日のように表示されます）</t>
        </r>
      </text>
    </comment>
    <comment ref="H21" authorId="0" shapeId="0" xr:uid="{00000000-0006-0000-0000-000009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21" authorId="0" shapeId="0" xr:uid="{00000000-0006-0000-0000-00000A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H22" authorId="0" shapeId="0" xr:uid="{00000000-0006-0000-0000-00000B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22" authorId="0" shapeId="0" xr:uid="{00000000-0006-0000-0000-00000C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D23" authorId="0" shapeId="0" xr:uid="{00000000-0006-0000-0000-00000D000000}">
      <text>
        <r>
          <rPr>
            <b/>
            <sz val="9"/>
            <color indexed="81"/>
            <rFont val="MS P ゴシック"/>
            <family val="3"/>
            <charset val="128"/>
          </rPr>
          <t>2020/8/5のように入力してください（自動的に令和○年○月○日のように表示されます）</t>
        </r>
      </text>
    </comment>
    <comment ref="H23" authorId="0" shapeId="0" xr:uid="{00000000-0006-0000-0000-00000E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23" authorId="0" shapeId="0" xr:uid="{00000000-0006-0000-0000-00000F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H24" authorId="0" shapeId="0" xr:uid="{00000000-0006-0000-0000-000010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24" authorId="0" shapeId="0" xr:uid="{00000000-0006-0000-0000-000011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I27" authorId="1" shapeId="0" xr:uid="{00000000-0006-0000-0000-00001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プルダウンメニューよりお選びください</t>
        </r>
      </text>
    </comment>
    <comment ref="K27" authorId="1" shapeId="0" xr:uid="{00000000-0006-0000-0000-00001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プルダウンメニューよりお選びください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2" authorId="0" shapeId="0" xr:uid="{00000000-0006-0000-0000-00001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プルダウンメニューよりお選びください</t>
        </r>
      </text>
    </comment>
    <comment ref="B34" authorId="0" shapeId="0" xr:uid="{00000000-0006-0000-0000-00001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プルダウンメニューよりお選びください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hiyama@com-fukushima.jp</author>
    <author>N21</author>
  </authors>
  <commentList>
    <comment ref="I8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2020/8/5のように入力してください（自動的に令和○年○月○日のように表示されます）</t>
        </r>
      </text>
    </comment>
    <comment ref="B17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複数学年の場合は、
3,4のように記載してください</t>
        </r>
      </text>
    </comment>
    <comment ref="D19" authorId="0" shapeId="0" xr:uid="{00000000-0006-0000-0100-000003000000}">
      <text>
        <r>
          <rPr>
            <b/>
            <sz val="9"/>
            <color indexed="81"/>
            <rFont val="MS P ゴシック"/>
            <family val="3"/>
            <charset val="128"/>
          </rPr>
          <t>2020/8/5のように入力してください（自動的に令和○年○月○日のように表示されます）</t>
        </r>
      </text>
    </comment>
    <comment ref="H19" authorId="0" shapeId="0" xr:uid="{00000000-0006-0000-0100-000004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19" authorId="0" shapeId="0" xr:uid="{00000000-0006-0000-0100-000005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H20" authorId="0" shapeId="0" xr:uid="{00000000-0006-0000-0100-000006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20" authorId="0" shapeId="0" xr:uid="{00000000-0006-0000-0100-000007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D21" authorId="0" shapeId="0" xr:uid="{00000000-0006-0000-0100-000008000000}">
      <text>
        <r>
          <rPr>
            <b/>
            <sz val="9"/>
            <color indexed="81"/>
            <rFont val="MS P ゴシック"/>
            <family val="3"/>
            <charset val="128"/>
          </rPr>
          <t>2020/8/5のように入力してください（自動的に令和○年○月○日のように表示されます）</t>
        </r>
      </text>
    </comment>
    <comment ref="H21" authorId="0" shapeId="0" xr:uid="{00000000-0006-0000-0100-000009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21" authorId="0" shapeId="0" xr:uid="{00000000-0006-0000-0100-00000A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H22" authorId="0" shapeId="0" xr:uid="{00000000-0006-0000-0100-00000B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22" authorId="0" shapeId="0" xr:uid="{00000000-0006-0000-0100-00000C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D23" authorId="0" shapeId="0" xr:uid="{00000000-0006-0000-0100-00000D000000}">
      <text>
        <r>
          <rPr>
            <b/>
            <sz val="9"/>
            <color indexed="81"/>
            <rFont val="MS P ゴシック"/>
            <family val="3"/>
            <charset val="128"/>
          </rPr>
          <t>2020/8/5のように入力してください（自動的に令和○年○月○日のように表示されます）</t>
        </r>
      </text>
    </comment>
    <comment ref="H23" authorId="0" shapeId="0" xr:uid="{00000000-0006-0000-0100-00000E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23" authorId="0" shapeId="0" xr:uid="{00000000-0006-0000-0100-00000F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H24" authorId="0" shapeId="0" xr:uid="{00000000-0006-0000-0100-000010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K24" authorId="0" shapeId="0" xr:uid="{00000000-0006-0000-0100-000011000000}">
      <text>
        <r>
          <rPr>
            <b/>
            <sz val="9"/>
            <color indexed="81"/>
            <rFont val="MS P ゴシック"/>
            <family val="3"/>
            <charset val="128"/>
          </rPr>
          <t>半角で13:00のように入力してください</t>
        </r>
      </text>
    </comment>
    <comment ref="I27" authorId="1" shapeId="0" xr:uid="{00000000-0006-0000-0100-000012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プルダウンメニューよりお選びください</t>
        </r>
      </text>
    </comment>
    <comment ref="K27" authorId="1" shapeId="0" xr:uid="{00000000-0006-0000-0100-000013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プルダウンメニューよりお選びください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2" authorId="0" shapeId="0" xr:uid="{00000000-0006-0000-0100-000014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プルダウンメニューよりお選びください</t>
        </r>
      </text>
    </comment>
    <comment ref="B34" authorId="0" shapeId="0" xr:uid="{00000000-0006-0000-0100-000015000000}">
      <text>
        <r>
          <rPr>
            <b/>
            <sz val="9"/>
            <color indexed="81"/>
            <rFont val="MS P ゴシック"/>
            <family val="3"/>
            <charset val="128"/>
          </rPr>
          <t>プルダウンメニューよりお選びください</t>
        </r>
      </text>
    </comment>
  </commentList>
</comments>
</file>

<file path=xl/sharedStrings.xml><?xml version="1.0" encoding="utf-8"?>
<sst xmlns="http://schemas.openxmlformats.org/spreadsheetml/2006/main" count="2075" uniqueCount="200">
  <si>
    <t>環境創造センター交流棟団体予約受付窓口　行</t>
  </si>
  <si>
    <t>FAX　0247-61-5727</t>
  </si>
  <si>
    <t>電子メール　yoyaku@com-fukushima.jp</t>
  </si>
  <si>
    <t>入力必須</t>
    <rPh sb="0" eb="2">
      <t>ニュウリョク</t>
    </rPh>
    <rPh sb="2" eb="4">
      <t>ヒッス</t>
    </rPh>
    <phoneticPr fontId="5"/>
  </si>
  <si>
    <t>任意</t>
    <rPh sb="0" eb="2">
      <t>ニンイ</t>
    </rPh>
    <phoneticPr fontId="5"/>
  </si>
  <si>
    <t>申込日</t>
    <rPh sb="0" eb="3">
      <t>モウシコミビ</t>
    </rPh>
    <phoneticPr fontId="5"/>
  </si>
  <si>
    <t>【代理店情報】</t>
    <rPh sb="1" eb="4">
      <t>ダイリテン</t>
    </rPh>
    <rPh sb="4" eb="6">
      <t>ジョウホウ</t>
    </rPh>
    <phoneticPr fontId="5"/>
  </si>
  <si>
    <t>名称</t>
    <rPh sb="0" eb="2">
      <t>メイショウ</t>
    </rPh>
    <phoneticPr fontId="5"/>
  </si>
  <si>
    <t>担当者</t>
    <rPh sb="0" eb="3">
      <t>タントウシャ</t>
    </rPh>
    <phoneticPr fontId="5"/>
  </si>
  <si>
    <t>連絡先</t>
    <rPh sb="0" eb="3">
      <t>レンラクサキ</t>
    </rPh>
    <phoneticPr fontId="5"/>
  </si>
  <si>
    <t>電話</t>
    <rPh sb="0" eb="2">
      <t>デンワ</t>
    </rPh>
    <phoneticPr fontId="5"/>
  </si>
  <si>
    <t>FAX</t>
    <phoneticPr fontId="5"/>
  </si>
  <si>
    <t>電子メール</t>
    <rPh sb="0" eb="2">
      <t>デンシ</t>
    </rPh>
    <phoneticPr fontId="5"/>
  </si>
  <si>
    <t>【来館者情報】</t>
    <rPh sb="1" eb="4">
      <t>ライカンシャ</t>
    </rPh>
    <rPh sb="4" eb="6">
      <t>ジョウホウ</t>
    </rPh>
    <phoneticPr fontId="5"/>
  </si>
  <si>
    <t>学校名</t>
  </si>
  <si>
    <t>学校
所在地</t>
    <phoneticPr fontId="5"/>
  </si>
  <si>
    <t>〒</t>
    <phoneticPr fontId="5"/>
  </si>
  <si>
    <t>学年</t>
  </si>
  <si>
    <t>学級数</t>
  </si>
  <si>
    <t>予定人数</t>
    <phoneticPr fontId="5"/>
  </si>
  <si>
    <t>人　（うち、児童生徒</t>
    <rPh sb="0" eb="1">
      <t>ニン</t>
    </rPh>
    <rPh sb="6" eb="8">
      <t>ジドウ</t>
    </rPh>
    <rPh sb="8" eb="10">
      <t>セイト</t>
    </rPh>
    <phoneticPr fontId="5"/>
  </si>
  <si>
    <t>人、</t>
    <rPh sb="0" eb="1">
      <t>ニン</t>
    </rPh>
    <phoneticPr fontId="5"/>
  </si>
  <si>
    <t>引率者</t>
    <phoneticPr fontId="5"/>
  </si>
  <si>
    <t>人）</t>
    <rPh sb="0" eb="1">
      <t>ニン</t>
    </rPh>
    <phoneticPr fontId="5"/>
  </si>
  <si>
    <t>希望日時</t>
  </si>
  <si>
    <t>第一希望日</t>
    <rPh sb="0" eb="4">
      <t>ダイイチキボウ</t>
    </rPh>
    <rPh sb="4" eb="5">
      <t>ヒ</t>
    </rPh>
    <phoneticPr fontId="5"/>
  </si>
  <si>
    <t>時間</t>
    <rPh sb="0" eb="2">
      <t>ジカン</t>
    </rPh>
    <phoneticPr fontId="5"/>
  </si>
  <si>
    <t>～</t>
  </si>
  <si>
    <t>※可能であれば第3希望まで記入してください。</t>
  </si>
  <si>
    <t>昼食</t>
    <rPh sb="0" eb="2">
      <t>チュウショク</t>
    </rPh>
    <phoneticPr fontId="5"/>
  </si>
  <si>
    <t>第二希望日</t>
    <rPh sb="0" eb="2">
      <t>ダイニ</t>
    </rPh>
    <rPh sb="2" eb="4">
      <t>キボウ</t>
    </rPh>
    <rPh sb="4" eb="5">
      <t>ヒ</t>
    </rPh>
    <phoneticPr fontId="5"/>
  </si>
  <si>
    <t>第三希望日</t>
    <rPh sb="0" eb="2">
      <t>ダイサン</t>
    </rPh>
    <rPh sb="2" eb="4">
      <t>キボウ</t>
    </rPh>
    <rPh sb="4" eb="5">
      <t>ヒ</t>
    </rPh>
    <phoneticPr fontId="5"/>
  </si>
  <si>
    <t>交通手段</t>
  </si>
  <si>
    <t>（バスの場合</t>
  </si>
  <si>
    <t>車種</t>
  </si>
  <si>
    <t>台数</t>
  </si>
  <si>
    <t>台</t>
    <rPh sb="0" eb="1">
      <t>ダイ</t>
    </rPh>
    <phoneticPr fontId="5"/>
  </si>
  <si>
    <t>見学内容</t>
  </si>
  <si>
    <t>希望するメニューにチェックを入れてください。</t>
    <rPh sb="14" eb="15">
      <t>イ</t>
    </rPh>
    <phoneticPr fontId="5"/>
  </si>
  <si>
    <t>展示見学案内：</t>
    <phoneticPr fontId="5"/>
  </si>
  <si>
    <t>見学コース：</t>
    <rPh sb="0" eb="2">
      <t>ケンガク</t>
    </rPh>
    <phoneticPr fontId="5"/>
  </si>
  <si>
    <t>体験研修：</t>
    <rPh sb="0" eb="2">
      <t>タイケン</t>
    </rPh>
    <rPh sb="2" eb="4">
      <t>ケンシュウ</t>
    </rPh>
    <phoneticPr fontId="5"/>
  </si>
  <si>
    <t>（学習内容：</t>
    <rPh sb="1" eb="5">
      <t>ガクシュウナイヨウ</t>
    </rPh>
    <phoneticPr fontId="5"/>
  </si>
  <si>
    <t>）</t>
    <phoneticPr fontId="5"/>
  </si>
  <si>
    <t>希望する体験研修メニューを1つお選びください。(任意）</t>
    <rPh sb="16" eb="17">
      <t>エラ</t>
    </rPh>
    <rPh sb="24" eb="26">
      <t>ニンイ</t>
    </rPh>
    <phoneticPr fontId="5"/>
  </si>
  <si>
    <t>内容の詳細については、別紙1を御覧ください。</t>
    <phoneticPr fontId="5"/>
  </si>
  <si>
    <t>来館位置付</t>
    <rPh sb="0" eb="2">
      <t>ライカン</t>
    </rPh>
    <rPh sb="2" eb="4">
      <t>イチ</t>
    </rPh>
    <rPh sb="4" eb="5">
      <t>ヅケ</t>
    </rPh>
    <phoneticPr fontId="5"/>
  </si>
  <si>
    <t>第</t>
    <rPh sb="0" eb="1">
      <t>ダイ</t>
    </rPh>
    <phoneticPr fontId="5"/>
  </si>
  <si>
    <t>希望</t>
    <rPh sb="0" eb="2">
      <t>キボウ</t>
    </rPh>
    <phoneticPr fontId="5"/>
  </si>
  <si>
    <t>バス</t>
    <phoneticPr fontId="5"/>
  </si>
  <si>
    <t>交通費補助制度利用</t>
    <rPh sb="0" eb="3">
      <t>コウツウヒ</t>
    </rPh>
    <rPh sb="3" eb="9">
      <t>ホジョセイドリヨウ</t>
    </rPh>
    <phoneticPr fontId="5"/>
  </si>
  <si>
    <t>アテンド希望</t>
    <rPh sb="4" eb="6">
      <t>キボウ</t>
    </rPh>
    <phoneticPr fontId="5"/>
  </si>
  <si>
    <t>見学コース</t>
    <rPh sb="0" eb="2">
      <t>ケンガク</t>
    </rPh>
    <phoneticPr fontId="5"/>
  </si>
  <si>
    <t>体験研修希望</t>
    <rPh sb="0" eb="2">
      <t>タイケン</t>
    </rPh>
    <rPh sb="2" eb="6">
      <t>ケンシュウキボウ</t>
    </rPh>
    <phoneticPr fontId="5"/>
  </si>
  <si>
    <t>来館位置付</t>
    <rPh sb="0" eb="4">
      <t>ライカンイチ</t>
    </rPh>
    <rPh sb="4" eb="5">
      <t>ヅケ</t>
    </rPh>
    <phoneticPr fontId="5"/>
  </si>
  <si>
    <t>コミュタントラベル</t>
    <phoneticPr fontId="5"/>
  </si>
  <si>
    <t>コミュタン太郎</t>
    <rPh sb="5" eb="7">
      <t>タロウ</t>
    </rPh>
    <phoneticPr fontId="5"/>
  </si>
  <si>
    <t>0247-61-5721</t>
    <phoneticPr fontId="5"/>
  </si>
  <si>
    <t>0247-61-5727</t>
    <phoneticPr fontId="5"/>
  </si>
  <si>
    <t>xxx@com</t>
    <phoneticPr fontId="5"/>
  </si>
  <si>
    <t>コミュタン中学校</t>
    <rPh sb="5" eb="8">
      <t>チュウガッコウ</t>
    </rPh>
    <phoneticPr fontId="5"/>
  </si>
  <si>
    <t>963-7711</t>
    <phoneticPr fontId="5"/>
  </si>
  <si>
    <t>大型</t>
  </si>
  <si>
    <t>放射線</t>
    <rPh sb="0" eb="3">
      <t>ホウシャセン</t>
    </rPh>
    <phoneticPr fontId="5"/>
  </si>
  <si>
    <t>【小学生用】 放－1 身の回りのものを測定してみよう</t>
  </si>
  <si>
    <t>大型</t>
    <rPh sb="0" eb="2">
      <t>オオガタ</t>
    </rPh>
    <phoneticPr fontId="5"/>
  </si>
  <si>
    <t>貸切バス</t>
    <rPh sb="0" eb="2">
      <t>カシキリ</t>
    </rPh>
    <phoneticPr fontId="5"/>
  </si>
  <si>
    <t>見学する</t>
    <rPh sb="0" eb="2">
      <t>ケンガク</t>
    </rPh>
    <phoneticPr fontId="5"/>
  </si>
  <si>
    <t>展示</t>
    <rPh sb="0" eb="2">
      <t>テンジ</t>
    </rPh>
    <phoneticPr fontId="5"/>
  </si>
  <si>
    <t>希望する</t>
    <rPh sb="0" eb="2">
      <t>キボウ</t>
    </rPh>
    <phoneticPr fontId="5"/>
  </si>
  <si>
    <t>体験研修</t>
    <rPh sb="0" eb="2">
      <t>タイケン</t>
    </rPh>
    <rPh sb="2" eb="4">
      <t>ケンシュウ</t>
    </rPh>
    <phoneticPr fontId="5"/>
  </si>
  <si>
    <t>決定</t>
    <rPh sb="0" eb="2">
      <t>ケッテイ</t>
    </rPh>
    <phoneticPr fontId="5"/>
  </si>
  <si>
    <t>標準コース</t>
    <rPh sb="0" eb="2">
      <t>ヒョウジュン</t>
    </rPh>
    <phoneticPr fontId="5"/>
  </si>
  <si>
    <t>中型</t>
    <rPh sb="0" eb="2">
      <t>チュウガタ</t>
    </rPh>
    <phoneticPr fontId="5"/>
  </si>
  <si>
    <t>スクールバス</t>
    <phoneticPr fontId="5"/>
  </si>
  <si>
    <t>見学しない</t>
    <rPh sb="0" eb="2">
      <t>ケンガク</t>
    </rPh>
    <phoneticPr fontId="5"/>
  </si>
  <si>
    <t>希望しない</t>
    <rPh sb="0" eb="2">
      <t>キボウ</t>
    </rPh>
    <phoneticPr fontId="5"/>
  </si>
  <si>
    <t>自然環境</t>
    <rPh sb="0" eb="4">
      <t>シゼンカンキョウ</t>
    </rPh>
    <phoneticPr fontId="5"/>
  </si>
  <si>
    <t>【小学生用】 放－2 霧箱で放射線の性質を確認しよう</t>
  </si>
  <si>
    <t>放射線コース（エリア1・3中心）</t>
    <rPh sb="0" eb="3">
      <t>ホウシャセン</t>
    </rPh>
    <rPh sb="13" eb="15">
      <t>チュウシン</t>
    </rPh>
    <phoneticPr fontId="5"/>
  </si>
  <si>
    <t>放射線コース</t>
    <rPh sb="0" eb="3">
      <t>ホウシャセン</t>
    </rPh>
    <phoneticPr fontId="5"/>
  </si>
  <si>
    <t>小型</t>
    <rPh sb="0" eb="2">
      <t>コガタ</t>
    </rPh>
    <phoneticPr fontId="5"/>
  </si>
  <si>
    <t>その他</t>
    <rPh sb="2" eb="3">
      <t>タ</t>
    </rPh>
    <phoneticPr fontId="5"/>
  </si>
  <si>
    <t>検討中</t>
    <rPh sb="0" eb="3">
      <t>ケントウチュウ</t>
    </rPh>
    <phoneticPr fontId="5"/>
  </si>
  <si>
    <t>再生可能エネルギー</t>
    <rPh sb="0" eb="9">
      <t>サイセイカノウ</t>
    </rPh>
    <phoneticPr fontId="5"/>
  </si>
  <si>
    <t>環境コース（エリア2・4中心）</t>
    <rPh sb="0" eb="2">
      <t>カンキョウ</t>
    </rPh>
    <rPh sb="12" eb="14">
      <t>チュウシン</t>
    </rPh>
    <phoneticPr fontId="5"/>
  </si>
  <si>
    <t>環境コース</t>
    <rPh sb="0" eb="2">
      <t>カンキョウ</t>
    </rPh>
    <phoneticPr fontId="5"/>
  </si>
  <si>
    <t>SDGs</t>
    <phoneticPr fontId="5"/>
  </si>
  <si>
    <t>【中学生用】 放－1 身の回りのものを測定してみよう</t>
  </si>
  <si>
    <t>【中学生用】 放－2 霧箱で放射線の性質を確認しよう</t>
  </si>
  <si>
    <t>【中学生用】 放－4 電子線・X線を観察してみよう</t>
  </si>
  <si>
    <t>【高校生以上用】 放－1 身の回りのものを測定してみよう</t>
  </si>
  <si>
    <t>【高校生以上用】 放－2 霧箱で放射線の性質を確認しよう</t>
  </si>
  <si>
    <t>【高校生以上用】 放－4 電子線・X線を観察してみよう</t>
  </si>
  <si>
    <t>【小学生用】 自－１ 植物の知恵・飛ぶタネをつくってみよう</t>
  </si>
  <si>
    <t>【小学生用】 自－２ 水がきれいになる仕組みを学ぼう「ろ過・凝集」</t>
  </si>
  <si>
    <t>【小学生用】 自－３ 紙をリサイクルして、自分だけのすてきなはがきをつくろう</t>
  </si>
  <si>
    <t>【小学生用】 自－４ 暑さから身を守る方法を考えよう</t>
  </si>
  <si>
    <t>【中学生用】 自－1 水がきれいになる仕組みを学ぼう「ろ過・凝集」</t>
  </si>
  <si>
    <t>【中学生用】 自－3 暑さから身を守る方法を考えよう</t>
  </si>
  <si>
    <t>【高校生以上用】 自－1 水がきれいになる仕組みを学ぼう「ろ過・凝集」</t>
  </si>
  <si>
    <t>【高校生以上用】 自－３ 暑さから身を守る方法を考えよう</t>
  </si>
  <si>
    <t>【小学生用】 再－１ 風力発電の仕組みを学ぼう</t>
  </si>
  <si>
    <t>【小学生用】 再－２ 光で電気をたくさん作ろう</t>
  </si>
  <si>
    <t>【小学生用】 再－３ 燃料電池で発電してみよう</t>
  </si>
  <si>
    <t>【小学生用】 再－４ 風力発電の工夫を学ぼう</t>
  </si>
  <si>
    <t>【小学生用】 再－５ 水力発電の仕組みを学ぼう</t>
  </si>
  <si>
    <t>【小学生用】 再－６ 発電の仕組みを学ぼう</t>
  </si>
  <si>
    <t>【中学生用】 再－1 燃料電池で発電してみよう</t>
  </si>
  <si>
    <t>【中学生用】 再－2 風力発電の工夫を学ぼう</t>
  </si>
  <si>
    <t>【高校生以上用】 再－1 燃料電池で発電してみよう</t>
  </si>
  <si>
    <t>【小学生用】 S－１ SDGｓの基礎を学ぼう</t>
  </si>
  <si>
    <t>【中学生用】 S－１ SDGｓ基礎編</t>
  </si>
  <si>
    <t>【中学生用】 S－２ SDGｓ発展編 ６安全な水とトイレを世界中に</t>
  </si>
  <si>
    <t>【中学生用】 S－２ SDGｓ発展編 ７エネルギーをみんなにそしてクリーンに</t>
  </si>
  <si>
    <t>【中学生用】 S－２ SDGｓ発展編 １２つくる責任つかう責任</t>
  </si>
  <si>
    <t>【中学生用】 S－２ SDGｓ発展編 １３気候変動に具体的な対策を</t>
  </si>
  <si>
    <t>【中学生用】 S－２ SDGｓ発展編 １４海の豊かさを守ろう</t>
  </si>
  <si>
    <t>【中学生用】 S－２ SDGｓ発展編 １５陸の豊かさも守ろう</t>
  </si>
  <si>
    <t>【高校生以上用】 S－１ SDGｓ基礎編</t>
  </si>
  <si>
    <t>【高校生以上用】 S－２ SDGｓ発展編 ６安全な水とトイレを世界中に</t>
  </si>
  <si>
    <t>【高校生以上用】 S－２ SDGｓ発展編 ７エネルギーをみんなにそしてクリーンに</t>
  </si>
  <si>
    <t>【高校生以上用】 S－２ SDGｓ発展編 １２つくる責任つかう責任</t>
  </si>
  <si>
    <t>【高校生以上用】 S－２ SDGｓ発展編 １３気候変動に具体的な対策を</t>
  </si>
  <si>
    <t>【高校生以上用】 S－２ SDGｓ発展編 １４海の豊かさを守ろう</t>
  </si>
  <si>
    <t>【高校生以上用】 S－２ SDGｓ発展編 １５陸の豊かさも守ろう</t>
  </si>
  <si>
    <t>団体名</t>
    <rPh sb="0" eb="3">
      <t>ダンタイメイ</t>
    </rPh>
    <phoneticPr fontId="5"/>
  </si>
  <si>
    <t>住所</t>
    <rPh sb="0" eb="2">
      <t>ジュウショ</t>
    </rPh>
    <phoneticPr fontId="5"/>
  </si>
  <si>
    <t>役職</t>
    <rPh sb="0" eb="2">
      <t>ヤクショク</t>
    </rPh>
    <phoneticPr fontId="5"/>
  </si>
  <si>
    <t>担当者名</t>
    <rPh sb="0" eb="3">
      <t>タントウシャ</t>
    </rPh>
    <rPh sb="3" eb="4">
      <t>メイ</t>
    </rPh>
    <phoneticPr fontId="5"/>
  </si>
  <si>
    <t>TEL</t>
    <phoneticPr fontId="5"/>
  </si>
  <si>
    <t>FAX</t>
  </si>
  <si>
    <t>Eメールアドレス</t>
    <phoneticPr fontId="5"/>
  </si>
  <si>
    <t>学年</t>
    <rPh sb="0" eb="2">
      <t>ガクネン</t>
    </rPh>
    <phoneticPr fontId="5"/>
  </si>
  <si>
    <t>学級数</t>
    <rPh sb="0" eb="3">
      <t>ガッキュウスウ</t>
    </rPh>
    <phoneticPr fontId="5"/>
  </si>
  <si>
    <t>人数</t>
    <rPh sb="0" eb="2">
      <t>ニンズウ</t>
    </rPh>
    <phoneticPr fontId="5"/>
  </si>
  <si>
    <t>生徒数</t>
    <rPh sb="0" eb="3">
      <t>セイトスウ</t>
    </rPh>
    <phoneticPr fontId="5"/>
  </si>
  <si>
    <t>引率数</t>
    <rPh sb="0" eb="3">
      <t>インソツスウ</t>
    </rPh>
    <phoneticPr fontId="5"/>
  </si>
  <si>
    <t>利用日</t>
    <rPh sb="0" eb="2">
      <t>リヨウ</t>
    </rPh>
    <rPh sb="2" eb="3">
      <t>ビ</t>
    </rPh>
    <phoneticPr fontId="5"/>
  </si>
  <si>
    <t>開始時間</t>
    <rPh sb="0" eb="4">
      <t>カイシジカン</t>
    </rPh>
    <phoneticPr fontId="5"/>
  </si>
  <si>
    <t>終了時間</t>
    <rPh sb="0" eb="4">
      <t>シュウリョウジカン</t>
    </rPh>
    <phoneticPr fontId="5"/>
  </si>
  <si>
    <t>昼食開始時間</t>
    <rPh sb="0" eb="2">
      <t>チュウショク</t>
    </rPh>
    <rPh sb="2" eb="6">
      <t>カイシジカン</t>
    </rPh>
    <phoneticPr fontId="5"/>
  </si>
  <si>
    <t>昼食終了時間</t>
    <rPh sb="0" eb="2">
      <t>チュウショク</t>
    </rPh>
    <rPh sb="2" eb="6">
      <t>シュウリョウジカン</t>
    </rPh>
    <phoneticPr fontId="5"/>
  </si>
  <si>
    <t>交通手段</t>
    <rPh sb="0" eb="4">
      <t>コウツウシュダン</t>
    </rPh>
    <phoneticPr fontId="5"/>
  </si>
  <si>
    <t>車種</t>
    <rPh sb="0" eb="2">
      <t>シャシュ</t>
    </rPh>
    <phoneticPr fontId="5"/>
  </si>
  <si>
    <t>台数</t>
    <rPh sb="0" eb="2">
      <t>ダイスウ</t>
    </rPh>
    <phoneticPr fontId="5"/>
  </si>
  <si>
    <t>バス代補助制度</t>
    <rPh sb="2" eb="3">
      <t>ダイ</t>
    </rPh>
    <rPh sb="3" eb="7">
      <t>ホジョセイド</t>
    </rPh>
    <phoneticPr fontId="5"/>
  </si>
  <si>
    <t>希望メニュー</t>
    <rPh sb="0" eb="2">
      <t>キボウ</t>
    </rPh>
    <phoneticPr fontId="5"/>
  </si>
  <si>
    <t>体験プログラム名</t>
    <rPh sb="0" eb="2">
      <t>タイケン</t>
    </rPh>
    <rPh sb="7" eb="8">
      <t>メイ</t>
    </rPh>
    <phoneticPr fontId="5"/>
  </si>
  <si>
    <t>備考</t>
    <rPh sb="0" eb="2">
      <t>ビコウ</t>
    </rPh>
    <phoneticPr fontId="5"/>
  </si>
  <si>
    <t>見学位置付</t>
    <rPh sb="0" eb="2">
      <t>ケンガク</t>
    </rPh>
    <rPh sb="2" eb="4">
      <t>イチ</t>
    </rPh>
    <rPh sb="4" eb="5">
      <t>ヅケ</t>
    </rPh>
    <phoneticPr fontId="5"/>
  </si>
  <si>
    <t>休</t>
    <rPh sb="0" eb="1">
      <t>キュウ</t>
    </rPh>
    <phoneticPr fontId="5"/>
  </si>
  <si>
    <t>休</t>
  </si>
  <si>
    <t/>
  </si>
  <si>
    <t>休</t>
    <rPh sb="0" eb="1">
      <t>ヤス</t>
    </rPh>
    <phoneticPr fontId="5"/>
  </si>
  <si>
    <t>元日</t>
  </si>
  <si>
    <t>月</t>
  </si>
  <si>
    <t>成人の日</t>
  </si>
  <si>
    <t>建国記念の日</t>
  </si>
  <si>
    <t>日</t>
  </si>
  <si>
    <t>振替休日</t>
  </si>
  <si>
    <t>天皇誕生日</t>
  </si>
  <si>
    <t>金</t>
  </si>
  <si>
    <t>春分の日</t>
  </si>
  <si>
    <t>水</t>
  </si>
  <si>
    <t>昭和の日</t>
  </si>
  <si>
    <t>憲法記念日</t>
  </si>
  <si>
    <t>みどりの日</t>
  </si>
  <si>
    <t>土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</si>
  <si>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</si>
  <si>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</si>
  <si>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</si>
  <si>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</si>
  <si>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</si>
  <si>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</si>
  <si>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</si>
  <si>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</si>
  <si>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火</t>
  </si>
  <si>
    <t>木</t>
  </si>
  <si>
    <t>国民の休日</t>
  </si>
  <si>
    <t>【中学生用】 再－3 再生可能エネルギーの現状と課題</t>
    <phoneticPr fontId="5"/>
  </si>
  <si>
    <t>【高校生以上用】 再－3 再生可能エネルギーの現状と課題</t>
    <phoneticPr fontId="5"/>
  </si>
  <si>
    <t>　　　　　　　　　　　　　　　　　　　　　　　　　　　　福島県田村郡三春町深作10-2</t>
    <rPh sb="28" eb="31">
      <t>フクシマケン</t>
    </rPh>
    <rPh sb="31" eb="34">
      <t>タムラグン</t>
    </rPh>
    <rPh sb="34" eb="37">
      <t>ミハルマチ</t>
    </rPh>
    <rPh sb="37" eb="39">
      <t>フカサク</t>
    </rPh>
    <phoneticPr fontId="5"/>
  </si>
  <si>
    <t>※　交流棟で昼食をとる場合には昼食予定時間を御記入ください。</t>
    <rPh sb="22" eb="23">
      <t>ゴ</t>
    </rPh>
    <phoneticPr fontId="5"/>
  </si>
  <si>
    <t>各エリアの詳細については、学校利用ガイド4～6ページを御覧ください。</t>
    <rPh sb="0" eb="1">
      <t>カク</t>
    </rPh>
    <rPh sb="5" eb="7">
      <t>ショウサイ</t>
    </rPh>
    <rPh sb="13" eb="15">
      <t>ガッコウ</t>
    </rPh>
    <rPh sb="15" eb="17">
      <t>リヨウ</t>
    </rPh>
    <rPh sb="27" eb="29">
      <t>ゴラン</t>
    </rPh>
    <phoneticPr fontId="5"/>
  </si>
  <si>
    <t>その他、要望等がありましたら御記入ください。（任意）</t>
    <rPh sb="14" eb="15">
      <t>ゴ</t>
    </rPh>
    <rPh sb="23" eb="25">
      <t>ニンイ</t>
    </rPh>
    <phoneticPr fontId="5"/>
  </si>
  <si>
    <t>※　より多くの学校の皆さまに御見学いただけるよう見学時間は最大３時間（昼食時間を除く）で御検討をお願いします。
※　時間については、後程、調整させていただくことがあります。</t>
    <rPh sb="4" eb="5">
      <t>オオ</t>
    </rPh>
    <rPh sb="7" eb="9">
      <t>ガッコウ</t>
    </rPh>
    <rPh sb="10" eb="11">
      <t>ミナ</t>
    </rPh>
    <rPh sb="14" eb="15">
      <t>ゴ</t>
    </rPh>
    <rPh sb="15" eb="17">
      <t>ケンガク</t>
    </rPh>
    <rPh sb="24" eb="28">
      <t>ケンガクジカン</t>
    </rPh>
    <rPh sb="29" eb="31">
      <t>サイダイ</t>
    </rPh>
    <rPh sb="32" eb="34">
      <t>ジカン</t>
    </rPh>
    <rPh sb="35" eb="39">
      <t>チュウショクジカン</t>
    </rPh>
    <rPh sb="40" eb="41">
      <t>ノゾ</t>
    </rPh>
    <rPh sb="44" eb="45">
      <t>ゴ</t>
    </rPh>
    <rPh sb="45" eb="47">
      <t>ケントウ</t>
    </rPh>
    <rPh sb="49" eb="50">
      <t>ネガ</t>
    </rPh>
    <phoneticPr fontId="5"/>
  </si>
  <si>
    <r>
      <rPr>
        <sz val="14"/>
        <rFont val="HGPｺﾞｼｯｸM"/>
        <family val="3"/>
        <charset val="128"/>
      </rPr>
      <t>交通費補助制度の利用</t>
    </r>
    <r>
      <rPr>
        <sz val="12"/>
        <rFont val="HGPｺﾞｼｯｸM"/>
        <family val="3"/>
        <charset val="128"/>
      </rPr>
      <t xml:space="preserve">
</t>
    </r>
    <r>
      <rPr>
        <u/>
        <sz val="8"/>
        <rFont val="HGPｺﾞｼｯｸM"/>
        <family val="3"/>
        <charset val="128"/>
      </rPr>
      <t>対象：福島県内の小中学校、高等学校等※1</t>
    </r>
    <rPh sb="0" eb="2">
      <t>コウツウ</t>
    </rPh>
    <rPh sb="2" eb="3">
      <t>ヒ</t>
    </rPh>
    <rPh sb="3" eb="5">
      <t>ホジョ</t>
    </rPh>
    <rPh sb="5" eb="7">
      <t>セイド</t>
    </rPh>
    <rPh sb="8" eb="10">
      <t>リヨウ</t>
    </rPh>
    <rPh sb="11" eb="13">
      <t>タイショウ</t>
    </rPh>
    <rPh sb="14" eb="16">
      <t>フクシマ</t>
    </rPh>
    <rPh sb="16" eb="18">
      <t>ケンナイ</t>
    </rPh>
    <rPh sb="19" eb="20">
      <t>ショウ</t>
    </rPh>
    <rPh sb="20" eb="23">
      <t>チュウガッコウ</t>
    </rPh>
    <rPh sb="24" eb="26">
      <t>コウトウ</t>
    </rPh>
    <rPh sb="26" eb="28">
      <t>ガッコウ</t>
    </rPh>
    <rPh sb="28" eb="29">
      <t>トウ</t>
    </rPh>
    <phoneticPr fontId="5"/>
  </si>
  <si>
    <t>※1：福島県内の小学校、特別支援学校小学部、中学校、特別支援学校中学部、高等学校、特別支援学校高等部、高等専門学校高等課程及び専修学校高等課程等</t>
    <phoneticPr fontId="5"/>
  </si>
  <si>
    <t>福島県環境創造センター交流棟「コミュタン福島」 来館予約申込書(代理店用)</t>
    <rPh sb="32" eb="36">
      <t>ダイリテンヨウ</t>
    </rPh>
    <phoneticPr fontId="5"/>
  </si>
  <si>
    <t>↑申込書受領後、予約受付窓口より電子メールにて御連絡を差し上げますので、必ず御記入ください。</t>
    <rPh sb="16" eb="18">
      <t>デンシ</t>
    </rPh>
    <rPh sb="23" eb="24">
      <t>ゴ</t>
    </rPh>
    <rPh sb="38" eb="39">
      <t>ゴ</t>
    </rPh>
    <phoneticPr fontId="5"/>
  </si>
  <si>
    <t>↑申込書受領後、予約受付窓口より電子メールにてご御連絡を差し上げますので、必ず御記入ください。</t>
    <rPh sb="16" eb="18">
      <t>デンシ</t>
    </rPh>
    <rPh sb="24" eb="25">
      <t>ゴ</t>
    </rPh>
    <rPh sb="39" eb="40">
      <t>ゴ</t>
    </rPh>
    <phoneticPr fontId="5"/>
  </si>
  <si>
    <t>【小学生用】 放－3 放射線から身を守る方法を確かめよう</t>
    <phoneticPr fontId="5"/>
  </si>
  <si>
    <t>【中学生用】 放－3 放射線から身を守る方法を確かめよう</t>
    <phoneticPr fontId="5"/>
  </si>
  <si>
    <t>【高校生以上用】 放－3 放射線から身を守る方法を確かめよう</t>
    <phoneticPr fontId="5"/>
  </si>
  <si>
    <t>【中学生用】 自－2 水質調査を体験しよう</t>
    <phoneticPr fontId="5"/>
  </si>
  <si>
    <t>【高校生以上用】 自－2 水質調査を体験しよう</t>
    <phoneticPr fontId="5"/>
  </si>
  <si>
    <t>【高校生以上用】 再－2 風力発電の工夫を学ぼう</t>
  </si>
  <si>
    <t>教科名（　　　　　　　）</t>
    <rPh sb="0" eb="3">
      <t>キョウカメイ</t>
    </rPh>
    <phoneticPr fontId="5"/>
  </si>
  <si>
    <t>教科名(                )</t>
    <rPh sb="0" eb="3">
      <t>キョウカメイ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</si>
</sst>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h:mm;@"/>
    <numFmt numFmtId="178" formatCode="[$-411]ggge&quot;年&quot;m&quot;月&quot;d&quot;日&quot;\(aaa\);@"/>
  </numFmts>
  <fonts count="24">
    <font>
      <sz val="11"/>
      <color theme="1"/>
      <name val="游ゴシック"/>
      <family val="2"/>
      <charset val="128"/>
      <scheme val="minor"/>
    </font>
    <font>
      <b/>
      <sz val="12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0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b/>
      <sz val="11"/>
      <color theme="1"/>
      <name val="HGPｺﾞｼｯｸM"/>
      <family val="3"/>
      <charset val="128"/>
    </font>
    <font>
      <sz val="12"/>
      <name val="HGPｺﾞｼｯｸM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9"/>
      <color theme="1"/>
      <name val="HGPｺﾞｼｯｸM"/>
      <family val="3"/>
      <charset val="128"/>
    </font>
    <font>
      <sz val="14"/>
      <color rgb="FF222222"/>
      <name val="メイリオ"/>
      <family val="3"/>
      <charset val="128"/>
    </font>
    <font>
      <sz val="14"/>
      <name val="HGPｺﾞｼｯｸM"/>
      <family val="3"/>
      <charset val="128"/>
    </font>
    <font>
      <sz val="11.5"/>
      <color theme="1"/>
      <name val="HGPｺﾞｼｯｸM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HGPｺﾞｼｯｸM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2"/>
      <color rgb="FF000000"/>
      <name val="HGPｺﾞｼｯｸM"/>
      <family val="3"/>
      <charset val="128"/>
    </font>
    <font>
      <sz val="9"/>
      <color indexed="81"/>
      <name val="MS P ゴシック"/>
      <family val="3"/>
      <charset val="128"/>
    </font>
    <font>
      <sz val="9"/>
      <color rgb="FF000000"/>
      <name val="Meiryo UI"/>
      <family val="3"/>
      <charset val="128"/>
    </font>
    <font>
      <u/>
      <sz val="8"/>
      <name val="HGPｺﾞｼｯｸM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FFF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/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/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/>
      <bottom/>
      <diagonal/>
    </border>
    <border>
      <left/>
      <right style="medium">
        <color rgb="FF7F7F7F"/>
      </right>
      <top/>
      <bottom/>
      <diagonal/>
    </border>
    <border>
      <left/>
      <right/>
      <top/>
      <bottom style="medium">
        <color rgb="FF7F7F7F"/>
      </bottom>
      <diagonal/>
    </border>
    <border>
      <left/>
      <right style="medium">
        <color rgb="FF7F7F7F"/>
      </right>
      <top/>
      <bottom style="medium">
        <color rgb="FF7F7F7F"/>
      </bottom>
      <diagonal/>
    </border>
    <border>
      <left style="medium">
        <color rgb="FF7F7F7F"/>
      </left>
      <right/>
      <top/>
      <bottom/>
      <diagonal/>
    </border>
    <border>
      <left style="medium">
        <color rgb="FF7F7F7F"/>
      </left>
      <right/>
      <top/>
      <bottom style="medium">
        <color rgb="FF7F7F7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/>
      <diagonal/>
    </border>
    <border>
      <left/>
      <right/>
      <top style="medium">
        <color rgb="FF7F7F7F"/>
      </top>
      <bottom/>
      <diagonal/>
    </border>
    <border>
      <left/>
      <right style="medium">
        <color rgb="FF7F7F7F"/>
      </right>
      <top style="medium">
        <color rgb="FF7F7F7F"/>
      </top>
      <bottom/>
      <diagonal/>
    </border>
    <border>
      <left/>
      <right/>
      <top style="medium">
        <color rgb="FF7F7F7F"/>
      </top>
      <bottom style="dotted">
        <color rgb="FF7F7F7F"/>
      </bottom>
      <diagonal/>
    </border>
    <border>
      <left style="medium">
        <color rgb="FF7F7F7F"/>
      </left>
      <right/>
      <top style="medium">
        <color rgb="FF7F7F7F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medium">
        <color rgb="FF7F7F7F"/>
      </right>
      <top style="medium">
        <color rgb="FF7F7F7F"/>
      </top>
      <bottom style="dotted">
        <color rgb="FF7F7F7F"/>
      </bottom>
      <diagonal/>
    </border>
    <border>
      <left/>
      <right/>
      <top style="dotted">
        <color rgb="FF7F7F7F"/>
      </top>
      <bottom style="medium">
        <color rgb="FF7F7F7F"/>
      </bottom>
      <diagonal/>
    </border>
    <border>
      <left style="dotted">
        <color rgb="FF7F7F7F"/>
      </left>
      <right/>
      <top style="dotted">
        <color rgb="FF7F7F7F"/>
      </top>
      <bottom style="medium">
        <color rgb="FF7F7F7F"/>
      </bottom>
      <diagonal/>
    </border>
    <border>
      <left/>
      <right style="medium">
        <color rgb="FF7F7F7F"/>
      </right>
      <top style="medium">
        <color rgb="FF7F7F7F"/>
      </top>
      <bottom style="hair">
        <color rgb="FF7F7F7F"/>
      </bottom>
      <diagonal/>
    </border>
    <border>
      <left/>
      <right/>
      <top style="medium">
        <color rgb="FF7F7F7F"/>
      </top>
      <bottom style="hair">
        <color rgb="FF7F7F7F"/>
      </bottom>
      <diagonal/>
    </border>
    <border>
      <left/>
      <right/>
      <top style="hair">
        <color rgb="FF7F7F7F"/>
      </top>
      <bottom style="medium">
        <color rgb="FF7F7F7F"/>
      </bottom>
      <diagonal/>
    </border>
    <border>
      <left/>
      <right style="medium">
        <color rgb="FF7F7F7F"/>
      </right>
      <top style="hair">
        <color rgb="FF7F7F7F"/>
      </top>
      <bottom style="medium">
        <color rgb="FF7F7F7F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rgb="FF7F7F7F"/>
      </top>
      <bottom style="medium">
        <color theme="0" tint="-0.499984740745262"/>
      </bottom>
      <diagonal/>
    </border>
    <border>
      <left/>
      <right/>
      <top style="medium">
        <color rgb="FF7F7F7F"/>
      </top>
      <bottom style="medium">
        <color theme="0" tint="-0.499984740745262"/>
      </bottom>
      <diagonal/>
    </border>
    <border>
      <left/>
      <right style="medium">
        <color rgb="FF7F7F7F"/>
      </right>
      <top style="medium">
        <color rgb="FF7F7F7F"/>
      </top>
      <bottom style="medium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7F7F7F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rgb="FF7F7F7F"/>
      </right>
      <top style="medium">
        <color theme="0" tint="-0.499984740745262"/>
      </top>
      <bottom/>
      <diagonal/>
    </border>
    <border>
      <left style="medium">
        <color rgb="FF7F7F7F"/>
      </left>
      <right style="medium">
        <color rgb="FF7F7F7F"/>
      </right>
      <top style="medium">
        <color rgb="FF7F7F7F"/>
      </top>
      <bottom style="medium">
        <color rgb="FF7F7F7F"/>
      </bottom>
      <diagonal/>
    </border>
    <border>
      <left/>
      <right style="medium">
        <color rgb="FF7F7F7F"/>
      </right>
      <top style="dotted">
        <color rgb="FF7F7F7F"/>
      </top>
      <bottom style="medium">
        <color rgb="FF7F7F7F"/>
      </bottom>
      <diagonal/>
    </border>
    <border>
      <left style="medium">
        <color rgb="FF7F7F7F"/>
      </left>
      <right/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dotted">
        <color rgb="FF7F7F7F"/>
      </left>
      <right/>
      <top style="dotted">
        <color rgb="FF7F7F7F"/>
      </top>
      <bottom style="medium">
        <color theme="0" tint="-0.499984740745262"/>
      </bottom>
      <diagonal/>
    </border>
    <border>
      <left/>
      <right/>
      <top style="dotted">
        <color rgb="FF7F7F7F"/>
      </top>
      <bottom style="medium">
        <color theme="0" tint="-0.499984740745262"/>
      </bottom>
      <diagonal/>
    </border>
    <border>
      <left/>
      <right style="medium">
        <color rgb="FF7F7F7F"/>
      </right>
      <top style="dotted">
        <color rgb="FF7F7F7F"/>
      </top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dotted">
        <color rgb="FF7F7F7F"/>
      </bottom>
      <diagonal/>
    </border>
    <border>
      <left/>
      <right style="medium">
        <color rgb="FF7F7F7F"/>
      </right>
      <top style="medium">
        <color theme="0" tint="-0.499984740745262"/>
      </top>
      <bottom style="dotted">
        <color rgb="FF7F7F7F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top"/>
    </xf>
    <xf numFmtId="0" fontId="2" fillId="0" borderId="29" xfId="0" applyFont="1" applyBorder="1" applyAlignment="1">
      <alignment horizontal="center" vertical="top" wrapText="1"/>
    </xf>
    <xf numFmtId="0" fontId="1" fillId="2" borderId="7" xfId="0" applyFont="1" applyFill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6" fontId="2" fillId="0" borderId="14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8" fillId="2" borderId="3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0" fillId="4" borderId="0" xfId="0" applyFill="1">
      <alignment vertical="center"/>
    </xf>
    <xf numFmtId="0" fontId="0" fillId="3" borderId="0" xfId="0" applyFill="1">
      <alignment vertical="center"/>
    </xf>
    <xf numFmtId="0" fontId="2" fillId="0" borderId="10" xfId="0" applyFont="1" applyBorder="1" applyAlignment="1" applyProtection="1">
      <alignment vertical="center" wrapText="1"/>
      <protection locked="0"/>
    </xf>
    <xf numFmtId="49" fontId="0" fillId="0" borderId="0" xfId="0" applyNumberFormat="1">
      <alignment vertical="center"/>
    </xf>
    <xf numFmtId="0" fontId="11" fillId="2" borderId="32" xfId="0" applyFont="1" applyFill="1" applyBorder="1" applyAlignment="1">
      <alignment horizontal="justify" vertical="center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center" wrapText="1"/>
    </xf>
    <xf numFmtId="14" fontId="12" fillId="5" borderId="36" xfId="0" applyNumberFormat="1" applyFont="1" applyFill="1" applyBorder="1" applyAlignment="1">
      <alignment vertical="center" wrapText="1"/>
    </xf>
    <xf numFmtId="0" fontId="12" fillId="5" borderId="36" xfId="0" applyFont="1" applyFill="1" applyBorder="1" applyAlignment="1">
      <alignment vertical="center" wrapText="1"/>
    </xf>
    <xf numFmtId="14" fontId="12" fillId="6" borderId="36" xfId="0" applyNumberFormat="1" applyFont="1" applyFill="1" applyBorder="1" applyAlignment="1">
      <alignment vertical="center" wrapText="1"/>
    </xf>
    <xf numFmtId="0" fontId="12" fillId="6" borderId="36" xfId="0" applyFont="1" applyFill="1" applyBorder="1" applyAlignment="1">
      <alignment vertical="center" wrapText="1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>
      <alignment vertical="center" wrapText="1"/>
    </xf>
    <xf numFmtId="0" fontId="3" fillId="0" borderId="5" xfId="0" applyFont="1" applyBorder="1" applyAlignment="1">
      <alignment horizontal="justify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0" borderId="0" xfId="0" applyFont="1">
      <alignment vertical="center"/>
    </xf>
    <xf numFmtId="0" fontId="16" fillId="0" borderId="0" xfId="0" applyFont="1" applyAlignment="1">
      <alignment vertical="top" wrapText="1"/>
    </xf>
    <xf numFmtId="0" fontId="15" fillId="0" borderId="0" xfId="0" applyFont="1">
      <alignment vertical="center"/>
    </xf>
    <xf numFmtId="0" fontId="2" fillId="0" borderId="7" xfId="0" applyFont="1" applyBorder="1" applyAlignment="1">
      <alignment vertical="center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1" fillId="2" borderId="4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8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2" xfId="0" applyFont="1" applyBorder="1" applyAlignment="1" applyProtection="1">
      <alignment horizontal="center"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176" fontId="2" fillId="0" borderId="47" xfId="0" applyNumberFormat="1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3" fillId="0" borderId="33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3" fillId="0" borderId="34" xfId="0" applyFont="1" applyBorder="1" applyAlignment="1">
      <alignment horizontal="left" vertical="center" wrapText="1"/>
    </xf>
    <xf numFmtId="0" fontId="23" fillId="0" borderId="12" xfId="1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29" xfId="0" applyFont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 applyProtection="1">
      <alignment horizontal="center" vertical="top" wrapText="1"/>
      <protection locked="0"/>
    </xf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0" borderId="31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center"/>
    </xf>
    <xf numFmtId="0" fontId="15" fillId="0" borderId="17" xfId="0" applyFont="1" applyBorder="1" applyAlignment="1">
      <alignment horizontal="left" vertical="center"/>
    </xf>
    <xf numFmtId="0" fontId="15" fillId="0" borderId="18" xfId="0" applyFont="1" applyBorder="1" applyAlignment="1">
      <alignment horizontal="left" vertical="center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7" fillId="0" borderId="22" xfId="1" applyFont="1" applyBorder="1" applyAlignment="1" applyProtection="1">
      <alignment horizontal="left" vertical="center"/>
    </xf>
    <xf numFmtId="0" fontId="17" fillId="0" borderId="23" xfId="1" applyFont="1" applyBorder="1" applyAlignment="1" applyProtection="1">
      <alignment horizontal="left" vertical="center"/>
    </xf>
    <xf numFmtId="0" fontId="17" fillId="0" borderId="24" xfId="1" applyFont="1" applyBorder="1" applyAlignment="1" applyProtection="1">
      <alignment horizontal="left" vertical="center"/>
    </xf>
    <xf numFmtId="176" fontId="4" fillId="0" borderId="16" xfId="0" applyNumberFormat="1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8" fontId="14" fillId="0" borderId="12" xfId="0" applyNumberFormat="1" applyFont="1" applyBorder="1" applyAlignment="1" applyProtection="1">
      <alignment horizontal="center" vertical="center" wrapText="1"/>
      <protection locked="0"/>
    </xf>
    <xf numFmtId="178" fontId="14" fillId="0" borderId="6" xfId="0" applyNumberFormat="1" applyFont="1" applyBorder="1" applyAlignment="1" applyProtection="1">
      <alignment horizontal="center" vertical="center" wrapText="1"/>
      <protection locked="0"/>
    </xf>
    <xf numFmtId="177" fontId="2" fillId="0" borderId="14" xfId="0" applyNumberFormat="1" applyFont="1" applyBorder="1" applyAlignment="1" applyProtection="1">
      <alignment horizontal="center" vertical="center" wrapText="1"/>
      <protection locked="0"/>
    </xf>
    <xf numFmtId="177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left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177" fontId="2" fillId="0" borderId="26" xfId="0" applyNumberFormat="1" applyFont="1" applyBorder="1" applyAlignment="1" applyProtection="1">
      <alignment horizontal="center" vertical="center" wrapText="1"/>
      <protection locked="0"/>
    </xf>
    <xf numFmtId="177" fontId="2" fillId="0" borderId="41" xfId="0" applyNumberFormat="1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>
      <alignment horizontal="justify" vertical="center" wrapText="1"/>
    </xf>
    <xf numFmtId="0" fontId="3" fillId="0" borderId="38" xfId="0" applyFont="1" applyBorder="1" applyAlignment="1">
      <alignment horizontal="justify" vertical="center" wrapText="1"/>
    </xf>
    <xf numFmtId="0" fontId="3" fillId="0" borderId="39" xfId="0" applyFont="1" applyBorder="1" applyAlignment="1">
      <alignment horizontal="justify" vertical="center" wrapText="1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2" fillId="0" borderId="7" xfId="0" applyFont="1" applyBorder="1" applyAlignment="1" applyProtection="1">
      <alignment horizontal="left" vertical="top" wrapText="1"/>
      <protection locked="0"/>
    </xf>
    <xf numFmtId="0" fontId="1" fillId="2" borderId="40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8" fillId="2" borderId="11" xfId="0" applyFont="1" applyFill="1" applyBorder="1" applyAlignment="1">
      <alignment horizontal="justify" vertical="center" wrapText="1"/>
    </xf>
    <xf numFmtId="0" fontId="8" fillId="2" borderId="4" xfId="0" applyFont="1" applyFill="1" applyBorder="1" applyAlignment="1">
      <alignment horizontal="justify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>
      <alignment vertical="center"/>
    </xf>
    <xf numFmtId="0" fontId="10" fillId="0" borderId="8" xfId="1" applyBorder="1" applyAlignment="1">
      <alignment horizontal="left" vertical="top" wrapText="1"/>
    </xf>
    <xf numFmtId="0" fontId="10" fillId="0" borderId="0" xfId="1" applyBorder="1" applyAlignment="1">
      <alignment horizontal="left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22" fillId="0" borderId="12" xfId="0" applyFont="1" applyBorder="1" applyAlignment="1">
      <alignment horizontal="left" vertical="top" wrapText="1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0" fillId="0" borderId="2" xfId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 vertical="top" wrapText="1"/>
      <protection locked="0"/>
    </xf>
    <xf numFmtId="0" fontId="10" fillId="0" borderId="9" xfId="1" applyBorder="1" applyAlignment="1" applyProtection="1">
      <alignment horizontal="left" vertical="top" wrapText="1"/>
      <protection locked="0"/>
    </xf>
    <xf numFmtId="0" fontId="10" fillId="0" borderId="6" xfId="1" applyBorder="1" applyAlignment="1" applyProtection="1">
      <alignment horizontal="left" vertical="top" wrapText="1"/>
      <protection locked="0"/>
    </xf>
    <xf numFmtId="0" fontId="3" fillId="3" borderId="16" xfId="0" applyFont="1" applyFill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0" xfId="0" applyFont="1" applyBorder="1" applyAlignment="1" applyProtection="1">
      <alignment horizontal="center" vertical="top" wrapText="1"/>
      <protection locked="0"/>
    </xf>
    <xf numFmtId="0" fontId="4" fillId="0" borderId="31" xfId="0" applyFont="1" applyBorder="1" applyAlignment="1" applyProtection="1">
      <alignment horizontal="center" vertical="top" wrapText="1"/>
      <protection locked="0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78" fontId="14" fillId="0" borderId="43" xfId="0" applyNumberFormat="1" applyFont="1" applyBorder="1" applyAlignment="1" applyProtection="1">
      <alignment horizontal="center" vertical="center" wrapText="1"/>
      <protection locked="0"/>
    </xf>
    <xf numFmtId="177" fontId="2" fillId="0" borderId="45" xfId="0" applyNumberFormat="1" applyFont="1" applyBorder="1" applyAlignment="1" applyProtection="1">
      <alignment horizontal="center" vertical="center" wrapText="1"/>
      <protection locked="0"/>
    </xf>
    <xf numFmtId="177" fontId="2" fillId="0" borderId="46" xfId="0" applyNumberFormat="1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178" fontId="14" fillId="0" borderId="38" xfId="0" applyNumberFormat="1" applyFont="1" applyBorder="1" applyAlignment="1" applyProtection="1">
      <alignment horizontal="center" vertical="center" wrapText="1"/>
      <protection locked="0"/>
    </xf>
    <xf numFmtId="177" fontId="2" fillId="0" borderId="47" xfId="0" applyNumberFormat="1" applyFont="1" applyBorder="1" applyAlignment="1" applyProtection="1">
      <alignment horizontal="center" vertical="center" wrapText="1"/>
      <protection locked="0"/>
    </xf>
    <xf numFmtId="177" fontId="2" fillId="0" borderId="48" xfId="0" applyNumberFormat="1" applyFont="1" applyBorder="1" applyAlignment="1" applyProtection="1">
      <alignment horizontal="center" vertical="center" wrapText="1"/>
      <protection locked="0"/>
    </xf>
  </cellXfs>
  <cellStyles count="2">
    <cellStyle name="ハイパーリンク" xfId="1" builtinId="8"/>
    <cellStyle name="標準" xfId="0" builtinId="0"/>
  </cellStyles>
  <dxfs count="103"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bgColor theme="0" tint="-0.34998626667073579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>
          <bgColor theme="0"/>
        </patternFill>
      </fill>
    </dxf>
    <dxf>
      <fill>
        <patternFill>
          <bgColor theme="0" tint="-0.34998626667073579"/>
        </patternFill>
      </fill>
    </dxf>
    <dxf>
      <font>
        <b/>
        <i val="0"/>
      </font>
      <fill>
        <patternFill>
          <bgColor theme="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fill>
        <patternFill patternType="none">
          <bgColor auto="1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fgColor auto="1"/>
          <bgColor theme="7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 tint="-0.14996795556505021"/>
      </font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b/>
        <i val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ont>
        <b/>
        <i val="0"/>
      </font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fmlaLink="$D$62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$D$60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firstButton="1" fmlaLink="$D$61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Radio" firstButton="1" fmlaLink="$D$57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checked="Checked" firstButton="1" fmlaLink="$D$60" lockText="1" noThreeD="1"/>
</file>

<file path=xl/ctrlProps/ctrlProp25.xml><?xml version="1.0" encoding="utf-8"?>
<formControlPr xmlns="http://schemas.microsoft.com/office/spreadsheetml/2009/9/main" objectType="Radio" firstButton="1" fmlaLink="$D$62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27.xml><?xml version="1.0" encoding="utf-8"?>
<formControlPr xmlns="http://schemas.microsoft.com/office/spreadsheetml/2009/9/main" objectType="Radio" firstButton="1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30.xml><?xml version="1.0" encoding="utf-8"?>
<formControlPr xmlns="http://schemas.microsoft.com/office/spreadsheetml/2009/9/main" objectType="Radio" checked="Checked" firstButton="1" fmlaLink="$D$58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checked="Checked" firstButton="1" fmlaLink="$D$59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Radio" checked="Checked" firstButton="1" fmlaLink="$D$61" lockText="1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GBox" noThreeD="1"/>
</file>

<file path=xl/ctrlProps/ctrlProp41.xml><?xml version="1.0" encoding="utf-8"?>
<formControlPr xmlns="http://schemas.microsoft.com/office/spreadsheetml/2009/9/main" objectType="GBox" noThreeD="1"/>
</file>

<file path=xl/ctrlProps/ctrlProp42.xml><?xml version="1.0" encoding="utf-8"?>
<formControlPr xmlns="http://schemas.microsoft.com/office/spreadsheetml/2009/9/main" objectType="Radio" checked="Checked" firstButton="1" fmlaLink="$D$57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fmlaLink="$D$58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firstButton="1" fmlaLink="$D$59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243840</xdr:colOff>
      <xdr:row>29</xdr:row>
      <xdr:rowOff>152400</xdr:rowOff>
    </xdr:from>
    <xdr:to>
      <xdr:col>10</xdr:col>
      <xdr:colOff>512445</xdr:colOff>
      <xdr:row>31</xdr:row>
      <xdr:rowOff>57150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B0607E4-638C-4469-9CD2-B29FCFD6A3DD}"/>
            </a:ext>
          </a:extLst>
        </xdr:cNvPr>
        <xdr:cNvSpPr txBox="1"/>
      </xdr:nvSpPr>
      <xdr:spPr>
        <a:xfrm>
          <a:off x="5303520" y="7871460"/>
          <a:ext cx="1266825" cy="377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エリア</a:t>
          </a: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1,3</a:t>
          </a: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中心</a:t>
          </a: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absolute">
    <xdr:from>
      <xdr:col>10</xdr:col>
      <xdr:colOff>87630</xdr:colOff>
      <xdr:row>29</xdr:row>
      <xdr:rowOff>146685</xdr:rowOff>
    </xdr:from>
    <xdr:to>
      <xdr:col>12</xdr:col>
      <xdr:colOff>234315</xdr:colOff>
      <xdr:row>31</xdr:row>
      <xdr:rowOff>32385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96E685-764F-4EDC-88C8-BFE04F296E18}"/>
            </a:ext>
          </a:extLst>
        </xdr:cNvPr>
        <xdr:cNvSpPr txBox="1"/>
      </xdr:nvSpPr>
      <xdr:spPr>
        <a:xfrm>
          <a:off x="6115050" y="8277225"/>
          <a:ext cx="1198245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エリア</a:t>
          </a: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2,4</a:t>
          </a: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中心</a:t>
          </a: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228599</xdr:colOff>
      <xdr:row>2</xdr:row>
      <xdr:rowOff>38100</xdr:rowOff>
    </xdr:from>
    <xdr:ext cx="6677025" cy="27622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12A39C1-8FB3-48F7-A401-00B2F47CDBA4}"/>
            </a:ext>
          </a:extLst>
        </xdr:cNvPr>
        <xdr:cNvSpPr txBox="1"/>
      </xdr:nvSpPr>
      <xdr:spPr>
        <a:xfrm>
          <a:off x="228599" y="495300"/>
          <a:ext cx="6677025" cy="27622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記載例を参考にご記入の上、</a:t>
          </a:r>
          <a:r>
            <a:rPr kumimoji="1" lang="ja-JP" altLang="en-US" sz="1100" b="1"/>
            <a:t>電子メールに添付（推奨）</a:t>
          </a:r>
          <a:r>
            <a:rPr kumimoji="1" lang="ja-JP" altLang="en-US" sz="1100" b="0"/>
            <a:t>または</a:t>
          </a:r>
          <a:r>
            <a:rPr kumimoji="1" lang="en-US" altLang="ja-JP" sz="1100" b="0"/>
            <a:t>FAX</a:t>
          </a:r>
          <a:r>
            <a:rPr kumimoji="1" lang="ja-JP" altLang="en-US" sz="1100"/>
            <a:t>で送信くださいますようお願いします。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35</xdr:row>
          <xdr:rowOff>22860</xdr:rowOff>
        </xdr:from>
        <xdr:to>
          <xdr:col>2</xdr:col>
          <xdr:colOff>45720</xdr:colOff>
          <xdr:row>35</xdr:row>
          <xdr:rowOff>220980</xdr:rowOff>
        </xdr:to>
        <xdr:sp macro="" textlink="">
          <xdr:nvSpPr>
            <xdr:cNvPr id="10241" name="Option 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502920</xdr:colOff>
          <xdr:row>35</xdr:row>
          <xdr:rowOff>30480</xdr:rowOff>
        </xdr:from>
        <xdr:to>
          <xdr:col>4</xdr:col>
          <xdr:colOff>487680</xdr:colOff>
          <xdr:row>35</xdr:row>
          <xdr:rowOff>228600</xdr:rowOff>
        </xdr:to>
        <xdr:sp macro="" textlink="">
          <xdr:nvSpPr>
            <xdr:cNvPr id="10242" name="Option Butto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0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学級活動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35</xdr:row>
          <xdr:rowOff>30480</xdr:rowOff>
        </xdr:from>
        <xdr:to>
          <xdr:col>8</xdr:col>
          <xdr:colOff>304800</xdr:colOff>
          <xdr:row>35</xdr:row>
          <xdr:rowOff>228600</xdr:rowOff>
        </xdr:to>
        <xdr:sp macro="" textlink="">
          <xdr:nvSpPr>
            <xdr:cNvPr id="10243" name="Option Butto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0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学校行事（修学旅行、宿泊学習）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35</xdr:row>
          <xdr:rowOff>30480</xdr:rowOff>
        </xdr:from>
        <xdr:to>
          <xdr:col>10</xdr:col>
          <xdr:colOff>198120</xdr:colOff>
          <xdr:row>35</xdr:row>
          <xdr:rowOff>228600</xdr:rowOff>
        </xdr:to>
        <xdr:sp macro="" textlink="">
          <xdr:nvSpPr>
            <xdr:cNvPr id="10244" name="Option Butto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0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総合学習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26</xdr:row>
          <xdr:rowOff>289560</xdr:rowOff>
        </xdr:from>
        <xdr:to>
          <xdr:col>10</xdr:col>
          <xdr:colOff>335280</xdr:colOff>
          <xdr:row>28</xdr:row>
          <xdr:rowOff>38100</xdr:rowOff>
        </xdr:to>
        <xdr:sp macro="" textlink="">
          <xdr:nvSpPr>
            <xdr:cNvPr id="10245" name="Group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0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補助利用希望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27</xdr:row>
          <xdr:rowOff>106680</xdr:rowOff>
        </xdr:from>
        <xdr:to>
          <xdr:col>6</xdr:col>
          <xdr:colOff>594360</xdr:colOff>
          <xdr:row>27</xdr:row>
          <xdr:rowOff>365760</xdr:rowOff>
        </xdr:to>
        <xdr:sp macro="" textlink="">
          <xdr:nvSpPr>
            <xdr:cNvPr id="10246" name="Option Butto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0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822960</xdr:colOff>
          <xdr:row>27</xdr:row>
          <xdr:rowOff>114300</xdr:rowOff>
        </xdr:from>
        <xdr:to>
          <xdr:col>8</xdr:col>
          <xdr:colOff>144780</xdr:colOff>
          <xdr:row>27</xdr:row>
          <xdr:rowOff>350520</xdr:rowOff>
        </xdr:to>
        <xdr:sp macro="" textlink="">
          <xdr:nvSpPr>
            <xdr:cNvPr id="10247" name="Option Butto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0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27</xdr:row>
          <xdr:rowOff>114300</xdr:rowOff>
        </xdr:from>
        <xdr:to>
          <xdr:col>10</xdr:col>
          <xdr:colOff>30480</xdr:colOff>
          <xdr:row>27</xdr:row>
          <xdr:rowOff>350520</xdr:rowOff>
        </xdr:to>
        <xdr:sp macro="" textlink="">
          <xdr:nvSpPr>
            <xdr:cNvPr id="10248" name="Option Butto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0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検討中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7620</xdr:rowOff>
        </xdr:from>
        <xdr:to>
          <xdr:col>4</xdr:col>
          <xdr:colOff>22860</xdr:colOff>
          <xdr:row>30</xdr:row>
          <xdr:rowOff>7620</xdr:rowOff>
        </xdr:to>
        <xdr:sp macro="" textlink="">
          <xdr:nvSpPr>
            <xdr:cNvPr id="10249" name="Option Butto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0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29</xdr:row>
          <xdr:rowOff>7620</xdr:rowOff>
        </xdr:from>
        <xdr:to>
          <xdr:col>5</xdr:col>
          <xdr:colOff>175260</xdr:colOff>
          <xdr:row>30</xdr:row>
          <xdr:rowOff>7620</xdr:rowOff>
        </xdr:to>
        <xdr:sp macro="" textlink="">
          <xdr:nvSpPr>
            <xdr:cNvPr id="10250" name="Option Butto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0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228600</xdr:rowOff>
        </xdr:from>
        <xdr:to>
          <xdr:col>8</xdr:col>
          <xdr:colOff>388620</xdr:colOff>
          <xdr:row>29</xdr:row>
          <xdr:rowOff>228600</xdr:rowOff>
        </xdr:to>
        <xdr:sp macro="" textlink="">
          <xdr:nvSpPr>
            <xdr:cNvPr id="10251" name="Option Butto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0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標準コース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28</xdr:row>
          <xdr:rowOff>83820</xdr:rowOff>
        </xdr:from>
        <xdr:to>
          <xdr:col>10</xdr:col>
          <xdr:colOff>137160</xdr:colOff>
          <xdr:row>30</xdr:row>
          <xdr:rowOff>137160</xdr:rowOff>
        </xdr:to>
        <xdr:sp macro="" textlink="">
          <xdr:nvSpPr>
            <xdr:cNvPr id="10252" name="Option Butto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0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放射線コース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365760</xdr:colOff>
          <xdr:row>28</xdr:row>
          <xdr:rowOff>76200</xdr:rowOff>
        </xdr:from>
        <xdr:to>
          <xdr:col>11</xdr:col>
          <xdr:colOff>327660</xdr:colOff>
          <xdr:row>30</xdr:row>
          <xdr:rowOff>137160</xdr:rowOff>
        </xdr:to>
        <xdr:sp macro="" textlink="">
          <xdr:nvSpPr>
            <xdr:cNvPr id="10253" name="Option Butto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0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環境コース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220980</xdr:rowOff>
        </xdr:from>
        <xdr:to>
          <xdr:col>4</xdr:col>
          <xdr:colOff>114300</xdr:colOff>
          <xdr:row>31</xdr:row>
          <xdr:rowOff>220980</xdr:rowOff>
        </xdr:to>
        <xdr:sp macro="" textlink="">
          <xdr:nvSpPr>
            <xdr:cNvPr id="10254" name="Option Butto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0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655320</xdr:colOff>
          <xdr:row>30</xdr:row>
          <xdr:rowOff>220980</xdr:rowOff>
        </xdr:from>
        <xdr:to>
          <xdr:col>5</xdr:col>
          <xdr:colOff>182880</xdr:colOff>
          <xdr:row>31</xdr:row>
          <xdr:rowOff>220980</xdr:rowOff>
        </xdr:to>
        <xdr:sp macro="" textlink="">
          <xdr:nvSpPr>
            <xdr:cNvPr id="10255" name="Option Butto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0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830580</xdr:colOff>
          <xdr:row>27</xdr:row>
          <xdr:rowOff>441960</xdr:rowOff>
        </xdr:from>
        <xdr:to>
          <xdr:col>12</xdr:col>
          <xdr:colOff>601980</xdr:colOff>
          <xdr:row>31</xdr:row>
          <xdr:rowOff>45720</xdr:rowOff>
        </xdr:to>
        <xdr:sp macro="" textlink="">
          <xdr:nvSpPr>
            <xdr:cNvPr id="10256" name="Group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0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541020</xdr:colOff>
          <xdr:row>28</xdr:row>
          <xdr:rowOff>121920</xdr:rowOff>
        </xdr:from>
        <xdr:to>
          <xdr:col>6</xdr:col>
          <xdr:colOff>228600</xdr:colOff>
          <xdr:row>30</xdr:row>
          <xdr:rowOff>152400</xdr:rowOff>
        </xdr:to>
        <xdr:sp macro="" textlink="">
          <xdr:nvSpPr>
            <xdr:cNvPr id="10257" name="Group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0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541020</xdr:colOff>
          <xdr:row>30</xdr:row>
          <xdr:rowOff>106680</xdr:rowOff>
        </xdr:from>
        <xdr:to>
          <xdr:col>6</xdr:col>
          <xdr:colOff>289560</xdr:colOff>
          <xdr:row>32</xdr:row>
          <xdr:rowOff>160020</xdr:rowOff>
        </xdr:to>
        <xdr:sp macro="" textlink="">
          <xdr:nvSpPr>
            <xdr:cNvPr id="10258" name="Group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0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26</xdr:row>
          <xdr:rowOff>83820</xdr:rowOff>
        </xdr:from>
        <xdr:to>
          <xdr:col>2</xdr:col>
          <xdr:colOff>304800</xdr:colOff>
          <xdr:row>26</xdr:row>
          <xdr:rowOff>327660</xdr:rowOff>
        </xdr:to>
        <xdr:sp macro="" textlink="">
          <xdr:nvSpPr>
            <xdr:cNvPr id="10259" name="Option Button 19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0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貸切バス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26</xdr:row>
          <xdr:rowOff>83820</xdr:rowOff>
        </xdr:from>
        <xdr:to>
          <xdr:col>3</xdr:col>
          <xdr:colOff>342900</xdr:colOff>
          <xdr:row>26</xdr:row>
          <xdr:rowOff>327660</xdr:rowOff>
        </xdr:to>
        <xdr:sp macro="" textlink="">
          <xdr:nvSpPr>
            <xdr:cNvPr id="10260" name="Option Button 20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0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スクールバス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26</xdr:row>
          <xdr:rowOff>99060</xdr:rowOff>
        </xdr:from>
        <xdr:to>
          <xdr:col>4</xdr:col>
          <xdr:colOff>495300</xdr:colOff>
          <xdr:row>26</xdr:row>
          <xdr:rowOff>335280</xdr:rowOff>
        </xdr:to>
        <xdr:sp macro="" textlink="">
          <xdr:nvSpPr>
            <xdr:cNvPr id="10261" name="Option Button 21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0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228599</xdr:colOff>
      <xdr:row>2</xdr:row>
      <xdr:rowOff>38100</xdr:rowOff>
    </xdr:from>
    <xdr:ext cx="6677025" cy="2762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EB09C8F-7F63-4B54-BE39-EE8C8222A5DA}"/>
            </a:ext>
          </a:extLst>
        </xdr:cNvPr>
        <xdr:cNvSpPr txBox="1"/>
      </xdr:nvSpPr>
      <xdr:spPr>
        <a:xfrm>
          <a:off x="228599" y="495300"/>
          <a:ext cx="6677025" cy="27622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記載例を参考に御記入の上、</a:t>
          </a:r>
          <a:r>
            <a:rPr kumimoji="1" lang="ja-JP" altLang="en-US" sz="1100" b="1"/>
            <a:t>電子メールに添付（推奨）</a:t>
          </a:r>
          <a:r>
            <a:rPr kumimoji="1" lang="ja-JP" altLang="en-US" sz="1100" b="0"/>
            <a:t>または</a:t>
          </a:r>
          <a:r>
            <a:rPr kumimoji="1" lang="en-US" altLang="ja-JP" sz="1100" b="0"/>
            <a:t>FAX</a:t>
          </a:r>
          <a:r>
            <a:rPr kumimoji="1" lang="ja-JP" altLang="en-US" sz="1100"/>
            <a:t>で送信くださいますようお願いします。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632460</xdr:colOff>
          <xdr:row>25</xdr:row>
          <xdr:rowOff>289560</xdr:rowOff>
        </xdr:from>
        <xdr:to>
          <xdr:col>5</xdr:col>
          <xdr:colOff>0</xdr:colOff>
          <xdr:row>27</xdr:row>
          <xdr:rowOff>137160</xdr:rowOff>
        </xdr:to>
        <xdr:sp macro="" textlink="">
          <xdr:nvSpPr>
            <xdr:cNvPr id="10262" name="Group Box 22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0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640080</xdr:colOff>
          <xdr:row>34</xdr:row>
          <xdr:rowOff>144780</xdr:rowOff>
        </xdr:from>
        <xdr:to>
          <xdr:col>7</xdr:col>
          <xdr:colOff>480060</xdr:colOff>
          <xdr:row>36</xdr:row>
          <xdr:rowOff>121920</xdr:rowOff>
        </xdr:to>
        <xdr:sp macro="" textlink="">
          <xdr:nvSpPr>
            <xdr:cNvPr id="10263" name="Group Box 23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0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126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121920</xdr:colOff>
          <xdr:row>28</xdr:row>
          <xdr:rowOff>76200</xdr:rowOff>
        </xdr:from>
        <xdr:to>
          <xdr:col>12</xdr:col>
          <xdr:colOff>38100</xdr:colOff>
          <xdr:row>30</xdr:row>
          <xdr:rowOff>137160</xdr:rowOff>
        </xdr:to>
        <xdr:sp macro="" textlink="">
          <xdr:nvSpPr>
            <xdr:cNvPr id="16397" name="Option Button 13" hidden="1">
              <a:extLst>
                <a:ext uri="{63B3BB69-23CF-44E3-9099-C40C66FF867C}">
                  <a14:compatExt spid="_x0000_s16397"/>
                </a:ext>
                <a:ext uri="{FF2B5EF4-FFF2-40B4-BE49-F238E27FC236}">
                  <a16:creationId xmlns:a16="http://schemas.microsoft.com/office/drawing/2014/main" id="{00000000-0008-0000-0100-00000D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環境コース</a:t>
              </a:r>
            </a:p>
          </xdr:txBody>
        </xdr:sp>
        <xdr:clientData/>
      </xdr:twoCellAnchor>
    </mc:Choice>
    <mc:Fallback/>
  </mc:AlternateContent>
  <xdr:twoCellAnchor>
    <xdr:from>
      <xdr:col>8</xdr:col>
      <xdr:colOff>243840</xdr:colOff>
      <xdr:row>29</xdr:row>
      <xdr:rowOff>152400</xdr:rowOff>
    </xdr:from>
    <xdr:to>
      <xdr:col>10</xdr:col>
      <xdr:colOff>512445</xdr:colOff>
      <xdr:row>31</xdr:row>
      <xdr:rowOff>57150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98F4924-E1BB-4B72-9239-BF416448A325}"/>
            </a:ext>
          </a:extLst>
        </xdr:cNvPr>
        <xdr:cNvSpPr txBox="1"/>
      </xdr:nvSpPr>
      <xdr:spPr>
        <a:xfrm>
          <a:off x="5273040" y="8115300"/>
          <a:ext cx="1266825" cy="3771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エリア</a:t>
          </a: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1,3</a:t>
          </a: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中心</a:t>
          </a: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absolute">
    <xdr:from>
      <xdr:col>10</xdr:col>
      <xdr:colOff>97155</xdr:colOff>
      <xdr:row>29</xdr:row>
      <xdr:rowOff>167640</xdr:rowOff>
    </xdr:from>
    <xdr:to>
      <xdr:col>12</xdr:col>
      <xdr:colOff>249555</xdr:colOff>
      <xdr:row>31</xdr:row>
      <xdr:rowOff>53340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8DB3A8-321F-4745-B327-E5DCEDED8A23}"/>
            </a:ext>
          </a:extLst>
        </xdr:cNvPr>
        <xdr:cNvSpPr txBox="1"/>
      </xdr:nvSpPr>
      <xdr:spPr>
        <a:xfrm>
          <a:off x="6130290" y="8261985"/>
          <a:ext cx="1198245" cy="3581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(</a:t>
          </a: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エリア</a:t>
          </a: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2,4</a:t>
          </a:r>
          <a:r>
            <a:rPr kumimoji="1" lang="ja-JP" altLang="en-US" sz="800" kern="1200">
              <a:latin typeface="Meiryo UI" panose="020B0604030504040204" pitchFamily="50" charset="-128"/>
              <a:ea typeface="Meiryo UI" panose="020B0604030504040204" pitchFamily="50" charset="-128"/>
            </a:rPr>
            <a:t>中心</a:t>
          </a:r>
          <a:r>
            <a:rPr kumimoji="1" lang="en-US" altLang="ja-JP" sz="800" kern="1200">
              <a:latin typeface="Meiryo UI" panose="020B0604030504040204" pitchFamily="50" charset="-128"/>
              <a:ea typeface="Meiryo UI" panose="020B0604030504040204" pitchFamily="50" charset="-128"/>
            </a:rPr>
            <a:t>)</a:t>
          </a:r>
          <a:endParaRPr kumimoji="1" lang="ja-JP" altLang="en-US" sz="800" kern="1200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228599</xdr:colOff>
      <xdr:row>2</xdr:row>
      <xdr:rowOff>38100</xdr:rowOff>
    </xdr:from>
    <xdr:ext cx="6677025" cy="2762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AC1E30E-BE2C-45E6-BB9E-E76DB9C456A8}"/>
            </a:ext>
          </a:extLst>
        </xdr:cNvPr>
        <xdr:cNvSpPr txBox="1"/>
      </xdr:nvSpPr>
      <xdr:spPr>
        <a:xfrm>
          <a:off x="228599" y="495300"/>
          <a:ext cx="6677025" cy="27622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記載例を参考にご記入の上、</a:t>
          </a:r>
          <a:r>
            <a:rPr kumimoji="1" lang="ja-JP" altLang="en-US" sz="1100" b="1"/>
            <a:t>電子メールに添付（推奨）</a:t>
          </a:r>
          <a:r>
            <a:rPr kumimoji="1" lang="ja-JP" altLang="en-US" sz="1100" b="0"/>
            <a:t>または</a:t>
          </a:r>
          <a:r>
            <a:rPr kumimoji="1" lang="en-US" altLang="ja-JP" sz="1100" b="0"/>
            <a:t>FAX</a:t>
          </a:r>
          <a:r>
            <a:rPr kumimoji="1" lang="ja-JP" altLang="en-US" sz="1100"/>
            <a:t>で送信くださいますようお願いします。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68580</xdr:colOff>
          <xdr:row>35</xdr:row>
          <xdr:rowOff>22860</xdr:rowOff>
        </xdr:from>
        <xdr:to>
          <xdr:col>2</xdr:col>
          <xdr:colOff>45720</xdr:colOff>
          <xdr:row>35</xdr:row>
          <xdr:rowOff>220980</xdr:rowOff>
        </xdr:to>
        <xdr:sp macro="" textlink="">
          <xdr:nvSpPr>
            <xdr:cNvPr id="16385" name="Option Button 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1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563880</xdr:colOff>
          <xdr:row>35</xdr:row>
          <xdr:rowOff>30480</xdr:rowOff>
        </xdr:from>
        <xdr:to>
          <xdr:col>4</xdr:col>
          <xdr:colOff>541020</xdr:colOff>
          <xdr:row>35</xdr:row>
          <xdr:rowOff>228600</xdr:rowOff>
        </xdr:to>
        <xdr:sp macro="" textlink="">
          <xdr:nvSpPr>
            <xdr:cNvPr id="16386" name="Option Button 2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1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学級活動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35</xdr:row>
          <xdr:rowOff>30480</xdr:rowOff>
        </xdr:from>
        <xdr:to>
          <xdr:col>8</xdr:col>
          <xdr:colOff>365760</xdr:colOff>
          <xdr:row>35</xdr:row>
          <xdr:rowOff>228600</xdr:rowOff>
        </xdr:to>
        <xdr:sp macro="" textlink="">
          <xdr:nvSpPr>
            <xdr:cNvPr id="16387" name="Option Button 3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1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学校行事（修学旅行、宿泊学習）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251460</xdr:colOff>
          <xdr:row>35</xdr:row>
          <xdr:rowOff>30480</xdr:rowOff>
        </xdr:from>
        <xdr:to>
          <xdr:col>10</xdr:col>
          <xdr:colOff>259080</xdr:colOff>
          <xdr:row>35</xdr:row>
          <xdr:rowOff>228600</xdr:rowOff>
        </xdr:to>
        <xdr:sp macro="" textlink="">
          <xdr:nvSpPr>
            <xdr:cNvPr id="16388" name="Option Button 4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1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総合学習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533400</xdr:colOff>
          <xdr:row>26</xdr:row>
          <xdr:rowOff>289560</xdr:rowOff>
        </xdr:from>
        <xdr:to>
          <xdr:col>10</xdr:col>
          <xdr:colOff>335280</xdr:colOff>
          <xdr:row>28</xdr:row>
          <xdr:rowOff>38100</xdr:rowOff>
        </xdr:to>
        <xdr:sp macro="" textlink="">
          <xdr:nvSpPr>
            <xdr:cNvPr id="16389" name="Group Box 5" hidden="1">
              <a:extLst>
                <a:ext uri="{63B3BB69-23CF-44E3-9099-C40C66FF867C}">
                  <a14:compatExt spid="_x0000_s16389"/>
                </a:ext>
                <a:ext uri="{FF2B5EF4-FFF2-40B4-BE49-F238E27FC236}">
                  <a16:creationId xmlns:a16="http://schemas.microsoft.com/office/drawing/2014/main" id="{00000000-0008-0000-0100-00000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補助利用希望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</xdr:colOff>
          <xdr:row>27</xdr:row>
          <xdr:rowOff>106680</xdr:rowOff>
        </xdr:from>
        <xdr:to>
          <xdr:col>6</xdr:col>
          <xdr:colOff>594360</xdr:colOff>
          <xdr:row>27</xdr:row>
          <xdr:rowOff>365760</xdr:rowOff>
        </xdr:to>
        <xdr:sp macro="" textlink="">
          <xdr:nvSpPr>
            <xdr:cNvPr id="16390" name="Option Button 6" hidden="1">
              <a:extLst>
                <a:ext uri="{63B3BB69-23CF-44E3-9099-C40C66FF867C}">
                  <a14:compatExt spid="_x0000_s16390"/>
                </a:ext>
                <a:ext uri="{FF2B5EF4-FFF2-40B4-BE49-F238E27FC236}">
                  <a16:creationId xmlns:a16="http://schemas.microsoft.com/office/drawing/2014/main" id="{00000000-0008-0000-0100-00000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822960</xdr:colOff>
          <xdr:row>27</xdr:row>
          <xdr:rowOff>114300</xdr:rowOff>
        </xdr:from>
        <xdr:to>
          <xdr:col>8</xdr:col>
          <xdr:colOff>144780</xdr:colOff>
          <xdr:row>27</xdr:row>
          <xdr:rowOff>350520</xdr:rowOff>
        </xdr:to>
        <xdr:sp macro="" textlink="">
          <xdr:nvSpPr>
            <xdr:cNvPr id="16391" name="Option Button 7" hidden="1">
              <a:extLst>
                <a:ext uri="{63B3BB69-23CF-44E3-9099-C40C66FF867C}">
                  <a14:compatExt spid="_x0000_s16391"/>
                </a:ext>
                <a:ext uri="{FF2B5EF4-FFF2-40B4-BE49-F238E27FC236}">
                  <a16:creationId xmlns:a16="http://schemas.microsoft.com/office/drawing/2014/main" id="{00000000-0008-0000-0100-00000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228600</xdr:colOff>
          <xdr:row>27</xdr:row>
          <xdr:rowOff>114300</xdr:rowOff>
        </xdr:from>
        <xdr:to>
          <xdr:col>10</xdr:col>
          <xdr:colOff>30480</xdr:colOff>
          <xdr:row>27</xdr:row>
          <xdr:rowOff>350520</xdr:rowOff>
        </xdr:to>
        <xdr:sp macro="" textlink="">
          <xdr:nvSpPr>
            <xdr:cNvPr id="16392" name="Option Button 8" hidden="1">
              <a:extLst>
                <a:ext uri="{63B3BB69-23CF-44E3-9099-C40C66FF867C}">
                  <a14:compatExt spid="_x0000_s16392"/>
                </a:ext>
                <a:ext uri="{FF2B5EF4-FFF2-40B4-BE49-F238E27FC236}">
                  <a16:creationId xmlns:a16="http://schemas.microsoft.com/office/drawing/2014/main" id="{00000000-0008-0000-0100-000008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検討中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29</xdr:row>
          <xdr:rowOff>7620</xdr:rowOff>
        </xdr:from>
        <xdr:to>
          <xdr:col>4</xdr:col>
          <xdr:colOff>22860</xdr:colOff>
          <xdr:row>30</xdr:row>
          <xdr:rowOff>7620</xdr:rowOff>
        </xdr:to>
        <xdr:sp macro="" textlink="">
          <xdr:nvSpPr>
            <xdr:cNvPr id="16393" name="Option Button 9" hidden="1">
              <a:extLst>
                <a:ext uri="{63B3BB69-23CF-44E3-9099-C40C66FF867C}">
                  <a14:compatExt spid="_x0000_s16393"/>
                </a:ext>
                <a:ext uri="{FF2B5EF4-FFF2-40B4-BE49-F238E27FC236}">
                  <a16:creationId xmlns:a16="http://schemas.microsoft.com/office/drawing/2014/main" id="{00000000-0008-0000-0100-000009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647700</xdr:colOff>
          <xdr:row>29</xdr:row>
          <xdr:rowOff>7620</xdr:rowOff>
        </xdr:from>
        <xdr:to>
          <xdr:col>5</xdr:col>
          <xdr:colOff>175260</xdr:colOff>
          <xdr:row>30</xdr:row>
          <xdr:rowOff>7620</xdr:rowOff>
        </xdr:to>
        <xdr:sp macro="" textlink="">
          <xdr:nvSpPr>
            <xdr:cNvPr id="16394" name="Option Button 10" hidden="1">
              <a:extLst>
                <a:ext uri="{63B3BB69-23CF-44E3-9099-C40C66FF867C}">
                  <a14:compatExt spid="_x0000_s16394"/>
                </a:ext>
                <a:ext uri="{FF2B5EF4-FFF2-40B4-BE49-F238E27FC236}">
                  <a16:creationId xmlns:a16="http://schemas.microsoft.com/office/drawing/2014/main" id="{00000000-0008-0000-0100-00000A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228600</xdr:rowOff>
        </xdr:from>
        <xdr:to>
          <xdr:col>8</xdr:col>
          <xdr:colOff>388620</xdr:colOff>
          <xdr:row>29</xdr:row>
          <xdr:rowOff>228600</xdr:rowOff>
        </xdr:to>
        <xdr:sp macro="" textlink="">
          <xdr:nvSpPr>
            <xdr:cNvPr id="16395" name="Option Button 11" hidden="1">
              <a:extLst>
                <a:ext uri="{63B3BB69-23CF-44E3-9099-C40C66FF867C}">
                  <a14:compatExt spid="_x0000_s16395"/>
                </a:ext>
                <a:ext uri="{FF2B5EF4-FFF2-40B4-BE49-F238E27FC236}">
                  <a16:creationId xmlns:a16="http://schemas.microsoft.com/office/drawing/2014/main" id="{00000000-0008-0000-0100-00000B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標準コース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28</xdr:row>
          <xdr:rowOff>83820</xdr:rowOff>
        </xdr:from>
        <xdr:to>
          <xdr:col>10</xdr:col>
          <xdr:colOff>137160</xdr:colOff>
          <xdr:row>30</xdr:row>
          <xdr:rowOff>137160</xdr:rowOff>
        </xdr:to>
        <xdr:sp macro="" textlink="">
          <xdr:nvSpPr>
            <xdr:cNvPr id="16396" name="Option Button 12" hidden="1">
              <a:extLst>
                <a:ext uri="{63B3BB69-23CF-44E3-9099-C40C66FF867C}">
                  <a14:compatExt spid="_x0000_s16396"/>
                </a:ext>
                <a:ext uri="{FF2B5EF4-FFF2-40B4-BE49-F238E27FC236}">
                  <a16:creationId xmlns:a16="http://schemas.microsoft.com/office/drawing/2014/main" id="{00000000-0008-0000-0100-00000C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放射線コース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220980</xdr:rowOff>
        </xdr:from>
        <xdr:to>
          <xdr:col>4</xdr:col>
          <xdr:colOff>114300</xdr:colOff>
          <xdr:row>31</xdr:row>
          <xdr:rowOff>220980</xdr:rowOff>
        </xdr:to>
        <xdr:sp macro="" textlink="">
          <xdr:nvSpPr>
            <xdr:cNvPr id="16398" name="Option Button 14" hidden="1">
              <a:extLst>
                <a:ext uri="{63B3BB69-23CF-44E3-9099-C40C66FF867C}">
                  <a14:compatExt spid="_x0000_s16398"/>
                </a:ext>
                <a:ext uri="{FF2B5EF4-FFF2-40B4-BE49-F238E27FC236}">
                  <a16:creationId xmlns:a16="http://schemas.microsoft.com/office/drawing/2014/main" id="{00000000-0008-0000-0100-00000E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希望する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655320</xdr:colOff>
          <xdr:row>30</xdr:row>
          <xdr:rowOff>220980</xdr:rowOff>
        </xdr:from>
        <xdr:to>
          <xdr:col>5</xdr:col>
          <xdr:colOff>182880</xdr:colOff>
          <xdr:row>31</xdr:row>
          <xdr:rowOff>220980</xdr:rowOff>
        </xdr:to>
        <xdr:sp macro="" textlink="">
          <xdr:nvSpPr>
            <xdr:cNvPr id="16399" name="Option Button 15" hidden="1">
              <a:extLst>
                <a:ext uri="{63B3BB69-23CF-44E3-9099-C40C66FF867C}">
                  <a14:compatExt spid="_x0000_s16399"/>
                </a:ext>
                <a:ext uri="{FF2B5EF4-FFF2-40B4-BE49-F238E27FC236}">
                  <a16:creationId xmlns:a16="http://schemas.microsoft.com/office/drawing/2014/main" id="{00000000-0008-0000-0100-00000F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希望しない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830580</xdr:colOff>
          <xdr:row>27</xdr:row>
          <xdr:rowOff>441960</xdr:rowOff>
        </xdr:from>
        <xdr:to>
          <xdr:col>12</xdr:col>
          <xdr:colOff>601980</xdr:colOff>
          <xdr:row>31</xdr:row>
          <xdr:rowOff>45720</xdr:rowOff>
        </xdr:to>
        <xdr:sp macro="" textlink="">
          <xdr:nvSpPr>
            <xdr:cNvPr id="16400" name="Group Box 16" hidden="1">
              <a:extLst>
                <a:ext uri="{63B3BB69-23CF-44E3-9099-C40C66FF867C}">
                  <a14:compatExt spid="_x0000_s16400"/>
                </a:ext>
                <a:ext uri="{FF2B5EF4-FFF2-40B4-BE49-F238E27FC236}">
                  <a16:creationId xmlns:a16="http://schemas.microsoft.com/office/drawing/2014/main" id="{00000000-0008-0000-0100-000010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541020</xdr:colOff>
          <xdr:row>28</xdr:row>
          <xdr:rowOff>121920</xdr:rowOff>
        </xdr:from>
        <xdr:to>
          <xdr:col>6</xdr:col>
          <xdr:colOff>228600</xdr:colOff>
          <xdr:row>30</xdr:row>
          <xdr:rowOff>152400</xdr:rowOff>
        </xdr:to>
        <xdr:sp macro="" textlink="">
          <xdr:nvSpPr>
            <xdr:cNvPr id="16401" name="Group Box 17" hidden="1">
              <a:extLst>
                <a:ext uri="{63B3BB69-23CF-44E3-9099-C40C66FF867C}">
                  <a14:compatExt spid="_x0000_s16401"/>
                </a:ext>
                <a:ext uri="{FF2B5EF4-FFF2-40B4-BE49-F238E27FC236}">
                  <a16:creationId xmlns:a16="http://schemas.microsoft.com/office/drawing/2014/main" id="{00000000-0008-0000-0100-00001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55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541020</xdr:colOff>
          <xdr:row>30</xdr:row>
          <xdr:rowOff>106680</xdr:rowOff>
        </xdr:from>
        <xdr:to>
          <xdr:col>6</xdr:col>
          <xdr:colOff>289560</xdr:colOff>
          <xdr:row>32</xdr:row>
          <xdr:rowOff>160020</xdr:rowOff>
        </xdr:to>
        <xdr:sp macro="" textlink="">
          <xdr:nvSpPr>
            <xdr:cNvPr id="16402" name="Group Box 18" hidden="1">
              <a:extLst>
                <a:ext uri="{63B3BB69-23CF-44E3-9099-C40C66FF867C}">
                  <a14:compatExt spid="_x0000_s16402"/>
                </a:ext>
                <a:ext uri="{FF2B5EF4-FFF2-40B4-BE49-F238E27FC236}">
                  <a16:creationId xmlns:a16="http://schemas.microsoft.com/office/drawing/2014/main" id="{00000000-0008-0000-0100-00001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56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26</xdr:row>
          <xdr:rowOff>83820</xdr:rowOff>
        </xdr:from>
        <xdr:to>
          <xdr:col>2</xdr:col>
          <xdr:colOff>304800</xdr:colOff>
          <xdr:row>26</xdr:row>
          <xdr:rowOff>327660</xdr:rowOff>
        </xdr:to>
        <xdr:sp macro="" textlink="">
          <xdr:nvSpPr>
            <xdr:cNvPr id="16403" name="Option Button 19" hidden="1">
              <a:extLst>
                <a:ext uri="{63B3BB69-23CF-44E3-9099-C40C66FF867C}">
                  <a14:compatExt spid="_x0000_s16403"/>
                </a:ext>
                <a:ext uri="{FF2B5EF4-FFF2-40B4-BE49-F238E27FC236}">
                  <a16:creationId xmlns:a16="http://schemas.microsoft.com/office/drawing/2014/main" id="{00000000-0008-0000-0100-00001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貸切バス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228600</xdr:colOff>
          <xdr:row>26</xdr:row>
          <xdr:rowOff>83820</xdr:rowOff>
        </xdr:from>
        <xdr:to>
          <xdr:col>3</xdr:col>
          <xdr:colOff>342900</xdr:colOff>
          <xdr:row>26</xdr:row>
          <xdr:rowOff>327660</xdr:rowOff>
        </xdr:to>
        <xdr:sp macro="" textlink="">
          <xdr:nvSpPr>
            <xdr:cNvPr id="16404" name="Option Button 20" hidden="1">
              <a:extLst>
                <a:ext uri="{63B3BB69-23CF-44E3-9099-C40C66FF867C}">
                  <a14:compatExt spid="_x0000_s16404"/>
                </a:ext>
                <a:ext uri="{FF2B5EF4-FFF2-40B4-BE49-F238E27FC236}">
                  <a16:creationId xmlns:a16="http://schemas.microsoft.com/office/drawing/2014/main" id="{00000000-0008-0000-0100-00001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スクールバス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26</xdr:row>
          <xdr:rowOff>99060</xdr:rowOff>
        </xdr:from>
        <xdr:to>
          <xdr:col>4</xdr:col>
          <xdr:colOff>495300</xdr:colOff>
          <xdr:row>26</xdr:row>
          <xdr:rowOff>335280</xdr:rowOff>
        </xdr:to>
        <xdr:sp macro="" textlink="">
          <xdr:nvSpPr>
            <xdr:cNvPr id="16405" name="Option Button 21" hidden="1">
              <a:extLst>
                <a:ext uri="{63B3BB69-23CF-44E3-9099-C40C66FF867C}">
                  <a14:compatExt spid="_x0000_s16405"/>
                </a:ext>
                <a:ext uri="{FF2B5EF4-FFF2-40B4-BE49-F238E27FC236}">
                  <a16:creationId xmlns:a16="http://schemas.microsoft.com/office/drawing/2014/main" id="{00000000-0008-0000-0100-000015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228599</xdr:colOff>
      <xdr:row>2</xdr:row>
      <xdr:rowOff>38100</xdr:rowOff>
    </xdr:from>
    <xdr:ext cx="6677025" cy="2762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5229EAB-AB3D-4782-A8D6-4C90D87FC745}"/>
            </a:ext>
          </a:extLst>
        </xdr:cNvPr>
        <xdr:cNvSpPr txBox="1"/>
      </xdr:nvSpPr>
      <xdr:spPr>
        <a:xfrm>
          <a:off x="228599" y="495300"/>
          <a:ext cx="6677025" cy="276225"/>
        </a:xfrm>
        <a:prstGeom prst="rect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100"/>
            <a:t>記載例を参考にご記入の上、</a:t>
          </a:r>
          <a:r>
            <a:rPr kumimoji="1" lang="ja-JP" altLang="en-US" sz="1100" b="1"/>
            <a:t>電子メールに添付（推奨）</a:t>
          </a:r>
          <a:r>
            <a:rPr kumimoji="1" lang="ja-JP" altLang="en-US" sz="1100" b="0"/>
            <a:t>または</a:t>
          </a:r>
          <a:r>
            <a:rPr kumimoji="1" lang="en-US" altLang="ja-JP" sz="1100" b="0"/>
            <a:t>FAX</a:t>
          </a:r>
          <a:r>
            <a:rPr kumimoji="1" lang="ja-JP" altLang="en-US" sz="1100"/>
            <a:t>で送信くださいますようお願いします。</a:t>
          </a:r>
        </a:p>
      </xdr:txBody>
    </xdr:sp>
    <xdr:clientData fPrint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632460</xdr:colOff>
          <xdr:row>25</xdr:row>
          <xdr:rowOff>289560</xdr:rowOff>
        </xdr:from>
        <xdr:to>
          <xdr:col>5</xdr:col>
          <xdr:colOff>0</xdr:colOff>
          <xdr:row>27</xdr:row>
          <xdr:rowOff>137160</xdr:rowOff>
        </xdr:to>
        <xdr:sp macro="" textlink="">
          <xdr:nvSpPr>
            <xdr:cNvPr id="16406" name="Group Box 22" hidden="1">
              <a:extLst>
                <a:ext uri="{63B3BB69-23CF-44E3-9099-C40C66FF867C}">
                  <a14:compatExt spid="_x0000_s16406"/>
                </a:ext>
                <a:ext uri="{FF2B5EF4-FFF2-40B4-BE49-F238E27FC236}">
                  <a16:creationId xmlns:a16="http://schemas.microsoft.com/office/drawing/2014/main" id="{00000000-0008-0000-0100-000016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640080</xdr:colOff>
          <xdr:row>34</xdr:row>
          <xdr:rowOff>144780</xdr:rowOff>
        </xdr:from>
        <xdr:to>
          <xdr:col>7</xdr:col>
          <xdr:colOff>480060</xdr:colOff>
          <xdr:row>36</xdr:row>
          <xdr:rowOff>121920</xdr:rowOff>
        </xdr:to>
        <xdr:sp macro="" textlink="">
          <xdr:nvSpPr>
            <xdr:cNvPr id="16407" name="Group Box 23" hidden="1">
              <a:extLst>
                <a:ext uri="{63B3BB69-23CF-44E3-9099-C40C66FF867C}">
                  <a14:compatExt spid="_x0000_s16407"/>
                </a:ext>
                <a:ext uri="{FF2B5EF4-FFF2-40B4-BE49-F238E27FC236}">
                  <a16:creationId xmlns:a16="http://schemas.microsoft.com/office/drawing/2014/main" id="{00000000-0008-0000-0100-000017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36576" tIns="27432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126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.xml"/><Relationship Id="rId13" Type="http://schemas.openxmlformats.org/officeDocument/2006/relationships/ctrlProp" Target="../ctrlProps/ctrlProp7.xml"/><Relationship Id="rId18" Type="http://schemas.openxmlformats.org/officeDocument/2006/relationships/ctrlProp" Target="../ctrlProps/ctrlProp12.xml"/><Relationship Id="rId26" Type="http://schemas.openxmlformats.org/officeDocument/2006/relationships/ctrlProp" Target="../ctrlProps/ctrlProp20.xml"/><Relationship Id="rId3" Type="http://schemas.openxmlformats.org/officeDocument/2006/relationships/hyperlink" Target="https://com-fukushima.jp/schoolguide/taiken-menu2026.pdf" TargetMode="External"/><Relationship Id="rId21" Type="http://schemas.openxmlformats.org/officeDocument/2006/relationships/ctrlProp" Target="../ctrlProps/ctrlProp15.xml"/><Relationship Id="rId7" Type="http://schemas.openxmlformats.org/officeDocument/2006/relationships/ctrlProp" Target="../ctrlProps/ctrlProp1.xml"/><Relationship Id="rId12" Type="http://schemas.openxmlformats.org/officeDocument/2006/relationships/ctrlProp" Target="../ctrlProps/ctrlProp6.xml"/><Relationship Id="rId17" Type="http://schemas.openxmlformats.org/officeDocument/2006/relationships/ctrlProp" Target="../ctrlProps/ctrlProp11.xml"/><Relationship Id="rId25" Type="http://schemas.openxmlformats.org/officeDocument/2006/relationships/ctrlProp" Target="../ctrlProps/ctrlProp19.xml"/><Relationship Id="rId2" Type="http://schemas.openxmlformats.org/officeDocument/2006/relationships/hyperlink" Target="https://com-fukushima.jp/schoolguide/schoolguide2026.pdf" TargetMode="External"/><Relationship Id="rId16" Type="http://schemas.openxmlformats.org/officeDocument/2006/relationships/ctrlProp" Target="../ctrlProps/ctrlProp10.xml"/><Relationship Id="rId20" Type="http://schemas.openxmlformats.org/officeDocument/2006/relationships/ctrlProp" Target="../ctrlProps/ctrlProp14.xml"/><Relationship Id="rId29" Type="http://schemas.openxmlformats.org/officeDocument/2006/relationships/ctrlProp" Target="../ctrlProps/ctrlProp23.xml"/><Relationship Id="rId1" Type="http://schemas.openxmlformats.org/officeDocument/2006/relationships/hyperlink" Target="mailto:yoyaku@com-fukushima.jp?subject=&#12300;&#12467;&#12511;&#12517;&#12479;&#12531;&#31119;&#23798;&#12301;&#26469;&#39208;&#20104;&#32004;&#30003;&#36796;&#12304;&#22243;&#20307;&#21517;&#65306;&#12295;&#12295;&#12295;&#12305;" TargetMode="External"/><Relationship Id="rId6" Type="http://schemas.openxmlformats.org/officeDocument/2006/relationships/vmlDrawing" Target="../drawings/vmlDrawing1.vml"/><Relationship Id="rId11" Type="http://schemas.openxmlformats.org/officeDocument/2006/relationships/ctrlProp" Target="../ctrlProps/ctrlProp5.xml"/><Relationship Id="rId24" Type="http://schemas.openxmlformats.org/officeDocument/2006/relationships/ctrlProp" Target="../ctrlProps/ctrlProp18.xml"/><Relationship Id="rId5" Type="http://schemas.openxmlformats.org/officeDocument/2006/relationships/drawing" Target="../drawings/drawing1.xml"/><Relationship Id="rId15" Type="http://schemas.openxmlformats.org/officeDocument/2006/relationships/ctrlProp" Target="../ctrlProps/ctrlProp9.xml"/><Relationship Id="rId23" Type="http://schemas.openxmlformats.org/officeDocument/2006/relationships/ctrlProp" Target="../ctrlProps/ctrlProp17.xml"/><Relationship Id="rId28" Type="http://schemas.openxmlformats.org/officeDocument/2006/relationships/ctrlProp" Target="../ctrlProps/ctrlProp22.xml"/><Relationship Id="rId10" Type="http://schemas.openxmlformats.org/officeDocument/2006/relationships/ctrlProp" Target="../ctrlProps/ctrlProp4.xml"/><Relationship Id="rId19" Type="http://schemas.openxmlformats.org/officeDocument/2006/relationships/ctrlProp" Target="../ctrlProps/ctrlProp13.xml"/><Relationship Id="rId4" Type="http://schemas.openxmlformats.org/officeDocument/2006/relationships/printerSettings" Target="../printerSettings/printerSettings1.bin"/><Relationship Id="rId9" Type="http://schemas.openxmlformats.org/officeDocument/2006/relationships/ctrlProp" Target="../ctrlProps/ctrlProp3.xml"/><Relationship Id="rId14" Type="http://schemas.openxmlformats.org/officeDocument/2006/relationships/ctrlProp" Target="../ctrlProps/ctrlProp8.xml"/><Relationship Id="rId22" Type="http://schemas.openxmlformats.org/officeDocument/2006/relationships/ctrlProp" Target="../ctrlProps/ctrlProp16.xml"/><Relationship Id="rId27" Type="http://schemas.openxmlformats.org/officeDocument/2006/relationships/ctrlProp" Target="../ctrlProps/ctrlProp21.xml"/><Relationship Id="rId30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13" Type="http://schemas.openxmlformats.org/officeDocument/2006/relationships/ctrlProp" Target="../ctrlProps/ctrlProp29.xml"/><Relationship Id="rId18" Type="http://schemas.openxmlformats.org/officeDocument/2006/relationships/ctrlProp" Target="../ctrlProps/ctrlProp34.xml"/><Relationship Id="rId26" Type="http://schemas.openxmlformats.org/officeDocument/2006/relationships/ctrlProp" Target="../ctrlProps/ctrlProp42.xml"/><Relationship Id="rId3" Type="http://schemas.openxmlformats.org/officeDocument/2006/relationships/hyperlink" Target="https://com-fukushima.jp/schoolguide/taiken-menu2026.pdf" TargetMode="External"/><Relationship Id="rId21" Type="http://schemas.openxmlformats.org/officeDocument/2006/relationships/ctrlProp" Target="../ctrlProps/ctrlProp37.xml"/><Relationship Id="rId7" Type="http://schemas.openxmlformats.org/officeDocument/2006/relationships/vmlDrawing" Target="../drawings/vmlDrawing2.vml"/><Relationship Id="rId12" Type="http://schemas.openxmlformats.org/officeDocument/2006/relationships/ctrlProp" Target="../ctrlProps/ctrlProp28.xml"/><Relationship Id="rId17" Type="http://schemas.openxmlformats.org/officeDocument/2006/relationships/ctrlProp" Target="../ctrlProps/ctrlProp33.xml"/><Relationship Id="rId25" Type="http://schemas.openxmlformats.org/officeDocument/2006/relationships/ctrlProp" Target="../ctrlProps/ctrlProp41.xml"/><Relationship Id="rId2" Type="http://schemas.openxmlformats.org/officeDocument/2006/relationships/hyperlink" Target="https://com-fukushima.jp/schoolguide/schoolguide2026.pdf" TargetMode="External"/><Relationship Id="rId16" Type="http://schemas.openxmlformats.org/officeDocument/2006/relationships/ctrlProp" Target="../ctrlProps/ctrlProp32.xml"/><Relationship Id="rId20" Type="http://schemas.openxmlformats.org/officeDocument/2006/relationships/ctrlProp" Target="../ctrlProps/ctrlProp36.xml"/><Relationship Id="rId29" Type="http://schemas.openxmlformats.org/officeDocument/2006/relationships/ctrlProp" Target="../ctrlProps/ctrlProp45.xml"/><Relationship Id="rId1" Type="http://schemas.openxmlformats.org/officeDocument/2006/relationships/hyperlink" Target="mailto:yoyaku@com-fukushima.jp?subject=&#12300;&#12467;&#12511;&#12517;&#12479;&#12531;&#31119;&#23798;&#12301;&#26469;&#39208;&#20104;&#32004;&#30003;&#36796;&#12304;&#22243;&#20307;&#21517;&#65306;&#12295;&#12295;&#12295;&#12305;" TargetMode="External"/><Relationship Id="rId6" Type="http://schemas.openxmlformats.org/officeDocument/2006/relationships/drawing" Target="../drawings/drawing2.xml"/><Relationship Id="rId11" Type="http://schemas.openxmlformats.org/officeDocument/2006/relationships/ctrlProp" Target="../ctrlProps/ctrlProp27.xml"/><Relationship Id="rId24" Type="http://schemas.openxmlformats.org/officeDocument/2006/relationships/ctrlProp" Target="../ctrlProps/ctrlProp40.xml"/><Relationship Id="rId5" Type="http://schemas.openxmlformats.org/officeDocument/2006/relationships/printerSettings" Target="../printerSettings/printerSettings2.bin"/><Relationship Id="rId15" Type="http://schemas.openxmlformats.org/officeDocument/2006/relationships/ctrlProp" Target="../ctrlProps/ctrlProp31.xml"/><Relationship Id="rId23" Type="http://schemas.openxmlformats.org/officeDocument/2006/relationships/ctrlProp" Target="../ctrlProps/ctrlProp39.xml"/><Relationship Id="rId28" Type="http://schemas.openxmlformats.org/officeDocument/2006/relationships/ctrlProp" Target="../ctrlProps/ctrlProp44.xml"/><Relationship Id="rId10" Type="http://schemas.openxmlformats.org/officeDocument/2006/relationships/ctrlProp" Target="../ctrlProps/ctrlProp26.xml"/><Relationship Id="rId19" Type="http://schemas.openxmlformats.org/officeDocument/2006/relationships/ctrlProp" Target="../ctrlProps/ctrlProp35.xml"/><Relationship Id="rId31" Type="http://schemas.openxmlformats.org/officeDocument/2006/relationships/comments" Target="../comments2.xml"/><Relationship Id="rId4" Type="http://schemas.openxmlformats.org/officeDocument/2006/relationships/hyperlink" Target="mailto:xxx@com" TargetMode="External"/><Relationship Id="rId9" Type="http://schemas.openxmlformats.org/officeDocument/2006/relationships/ctrlProp" Target="../ctrlProps/ctrlProp25.xml"/><Relationship Id="rId14" Type="http://schemas.openxmlformats.org/officeDocument/2006/relationships/ctrlProp" Target="../ctrlProps/ctrlProp30.xml"/><Relationship Id="rId22" Type="http://schemas.openxmlformats.org/officeDocument/2006/relationships/ctrlProp" Target="../ctrlProps/ctrlProp38.xml"/><Relationship Id="rId27" Type="http://schemas.openxmlformats.org/officeDocument/2006/relationships/ctrlProp" Target="../ctrlProps/ctrlProp43.xml"/><Relationship Id="rId30" Type="http://schemas.openxmlformats.org/officeDocument/2006/relationships/ctrlProp" Target="../ctrlProps/ctrlProp4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63"/>
  <sheetViews>
    <sheetView showGridLines="0" tabSelected="1" view="pageBreakPreview" zoomScaleNormal="100" zoomScaleSheetLayoutView="100" workbookViewId="0">
      <selection activeCell="O21" sqref="O21"/>
    </sheetView>
  </sheetViews>
  <sheetFormatPr defaultRowHeight="18"/>
  <cols>
    <col min="1" max="1" width="9.3984375" customWidth="1"/>
    <col min="3" max="4" width="9" customWidth="1"/>
    <col min="5" max="5" width="7.69921875" customWidth="1"/>
    <col min="6" max="6" width="3" customWidth="1"/>
    <col min="7" max="7" width="11.59765625" customWidth="1"/>
    <col min="8" max="8" width="7.5" customWidth="1"/>
    <col min="9" max="9" width="8.19921875" customWidth="1"/>
    <col min="10" max="10" width="4.8984375" customWidth="1"/>
    <col min="11" max="11" width="8.19921875" customWidth="1"/>
    <col min="12" max="12" width="5.59765625" customWidth="1"/>
    <col min="16" max="16" width="4" customWidth="1"/>
  </cols>
  <sheetData>
    <row r="2" spans="1:12">
      <c r="A2" s="72" t="s">
        <v>189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30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5"/>
    </row>
    <row r="5" spans="1:12">
      <c r="A5" s="76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8"/>
    </row>
    <row r="6" spans="1:12">
      <c r="A6" s="79" t="s">
        <v>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1"/>
    </row>
    <row r="7" spans="1:12">
      <c r="A7" s="21"/>
      <c r="B7" s="37" t="s">
        <v>3</v>
      </c>
    </row>
    <row r="8" spans="1:12">
      <c r="A8" s="20"/>
      <c r="B8" s="37" t="s">
        <v>4</v>
      </c>
      <c r="H8" s="37" t="s">
        <v>5</v>
      </c>
      <c r="I8" s="82"/>
      <c r="J8" s="82"/>
      <c r="K8" s="82"/>
      <c r="L8" s="82"/>
    </row>
    <row r="9" spans="1:12" ht="25.2" customHeight="1" thickBot="1">
      <c r="A9" t="s">
        <v>6</v>
      </c>
    </row>
    <row r="10" spans="1:12" ht="21" customHeight="1" thickBot="1">
      <c r="A10" s="43" t="s">
        <v>7</v>
      </c>
      <c r="B10" s="91"/>
      <c r="C10" s="92"/>
      <c r="D10" s="92"/>
      <c r="E10" s="92"/>
      <c r="F10" s="92"/>
      <c r="G10" s="43" t="s">
        <v>8</v>
      </c>
      <c r="H10" s="92"/>
      <c r="I10" s="92"/>
      <c r="J10" s="92"/>
      <c r="K10" s="92"/>
      <c r="L10" s="93"/>
    </row>
    <row r="11" spans="1:12" ht="21" customHeight="1" thickBot="1">
      <c r="A11" s="105" t="s">
        <v>9</v>
      </c>
      <c r="B11" s="106" t="s">
        <v>10</v>
      </c>
      <c r="C11" s="107"/>
      <c r="D11" s="92"/>
      <c r="E11" s="92"/>
      <c r="F11" s="92"/>
      <c r="G11" s="92"/>
      <c r="H11" s="43" t="s">
        <v>11</v>
      </c>
      <c r="I11" s="123"/>
      <c r="J11" s="123"/>
      <c r="K11" s="123"/>
      <c r="L11" s="124"/>
    </row>
    <row r="12" spans="1:12" ht="21" customHeight="1" thickBot="1">
      <c r="A12" s="105"/>
      <c r="B12" s="106" t="s">
        <v>12</v>
      </c>
      <c r="C12" s="107"/>
      <c r="D12" s="125"/>
      <c r="E12" s="92"/>
      <c r="F12" s="92"/>
      <c r="G12" s="92"/>
      <c r="H12" s="92"/>
      <c r="I12" s="92"/>
      <c r="J12" s="92"/>
      <c r="K12" s="92"/>
      <c r="L12" s="93"/>
    </row>
    <row r="13" spans="1:12" ht="19.2" customHeight="1">
      <c r="A13" s="44"/>
      <c r="B13" s="59" t="s">
        <v>190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5.2" customHeight="1" thickBot="1">
      <c r="A14" t="s">
        <v>13</v>
      </c>
      <c r="H14" s="37"/>
      <c r="I14" s="37"/>
      <c r="J14" s="37"/>
      <c r="K14" s="37"/>
      <c r="L14" s="37"/>
    </row>
    <row r="15" spans="1:12" ht="20.25" customHeight="1">
      <c r="A15" s="60" t="s">
        <v>14</v>
      </c>
      <c r="B15" s="62"/>
      <c r="C15" s="63"/>
      <c r="D15" s="63"/>
      <c r="E15" s="63"/>
      <c r="F15" s="63"/>
      <c r="G15" s="66" t="s">
        <v>15</v>
      </c>
      <c r="H15" s="6" t="s">
        <v>16</v>
      </c>
      <c r="I15" s="68"/>
      <c r="J15" s="68"/>
      <c r="K15" s="68"/>
      <c r="L15" s="69"/>
    </row>
    <row r="16" spans="1:12" ht="42.75" customHeight="1" thickBot="1">
      <c r="A16" s="61"/>
      <c r="B16" s="64"/>
      <c r="C16" s="65"/>
      <c r="D16" s="65"/>
      <c r="E16" s="65"/>
      <c r="F16" s="65"/>
      <c r="G16" s="67"/>
      <c r="H16" s="70"/>
      <c r="I16" s="70"/>
      <c r="J16" s="70"/>
      <c r="K16" s="70"/>
      <c r="L16" s="71"/>
    </row>
    <row r="17" spans="1:13" ht="18.600000000000001" thickBot="1">
      <c r="A17" s="19" t="s">
        <v>17</v>
      </c>
      <c r="B17" s="91"/>
      <c r="C17" s="92"/>
      <c r="D17" s="92"/>
      <c r="E17" s="92"/>
      <c r="F17" s="92"/>
      <c r="G17" s="93"/>
      <c r="H17" s="7" t="s">
        <v>18</v>
      </c>
      <c r="I17" s="91"/>
      <c r="J17" s="92"/>
      <c r="K17" s="92"/>
      <c r="L17" s="93"/>
    </row>
    <row r="18" spans="1:13" ht="26.25" customHeight="1" thickBot="1">
      <c r="A18" s="18" t="s">
        <v>19</v>
      </c>
      <c r="B18" s="22"/>
      <c r="C18" s="94" t="s">
        <v>20</v>
      </c>
      <c r="D18" s="94"/>
      <c r="E18" s="92"/>
      <c r="F18" s="92"/>
      <c r="G18" s="8" t="s">
        <v>21</v>
      </c>
      <c r="H18" s="8" t="s">
        <v>22</v>
      </c>
      <c r="I18" s="92"/>
      <c r="J18" s="92"/>
      <c r="K18" s="8" t="s">
        <v>23</v>
      </c>
      <c r="L18" s="9"/>
    </row>
    <row r="19" spans="1:13" ht="22.5" customHeight="1">
      <c r="A19" s="17" t="s">
        <v>24</v>
      </c>
      <c r="B19" s="83" t="s">
        <v>25</v>
      </c>
      <c r="C19" s="84"/>
      <c r="D19" s="87"/>
      <c r="E19" s="87"/>
      <c r="F19" s="87"/>
      <c r="G19" s="10" t="s">
        <v>26</v>
      </c>
      <c r="H19" s="89"/>
      <c r="I19" s="89"/>
      <c r="J19" s="11" t="s">
        <v>27</v>
      </c>
      <c r="K19" s="89"/>
      <c r="L19" s="90"/>
      <c r="M19" s="95"/>
    </row>
    <row r="20" spans="1:13" ht="18.75" customHeight="1" thickBot="1">
      <c r="A20" s="121" t="s">
        <v>28</v>
      </c>
      <c r="B20" s="85"/>
      <c r="C20" s="86"/>
      <c r="D20" s="88"/>
      <c r="E20" s="88"/>
      <c r="F20" s="88"/>
      <c r="G20" s="12" t="s">
        <v>29</v>
      </c>
      <c r="H20" s="97"/>
      <c r="I20" s="97"/>
      <c r="J20" s="13" t="s">
        <v>27</v>
      </c>
      <c r="K20" s="97"/>
      <c r="L20" s="98"/>
      <c r="M20" s="95"/>
    </row>
    <row r="21" spans="1:13" ht="18.75" customHeight="1">
      <c r="A21" s="121"/>
      <c r="B21" s="83" t="s">
        <v>30</v>
      </c>
      <c r="C21" s="84"/>
      <c r="D21" s="87"/>
      <c r="E21" s="87"/>
      <c r="F21" s="87"/>
      <c r="G21" s="10" t="s">
        <v>26</v>
      </c>
      <c r="H21" s="89"/>
      <c r="I21" s="89"/>
      <c r="J21" s="11" t="s">
        <v>27</v>
      </c>
      <c r="K21" s="89"/>
      <c r="L21" s="90"/>
      <c r="M21" s="95"/>
    </row>
    <row r="22" spans="1:13" ht="18.75" customHeight="1" thickBot="1">
      <c r="A22" s="121"/>
      <c r="B22" s="85"/>
      <c r="C22" s="86"/>
      <c r="D22" s="88"/>
      <c r="E22" s="88"/>
      <c r="F22" s="88"/>
      <c r="G22" s="12" t="s">
        <v>29</v>
      </c>
      <c r="H22" s="97"/>
      <c r="I22" s="97"/>
      <c r="J22" s="13" t="s">
        <v>27</v>
      </c>
      <c r="K22" s="97"/>
      <c r="L22" s="98"/>
      <c r="M22" s="95"/>
    </row>
    <row r="23" spans="1:13" ht="18" customHeight="1">
      <c r="A23" s="121"/>
      <c r="B23" s="83" t="s">
        <v>31</v>
      </c>
      <c r="C23" s="84"/>
      <c r="D23" s="87"/>
      <c r="E23" s="87"/>
      <c r="F23" s="87"/>
      <c r="G23" s="10" t="s">
        <v>26</v>
      </c>
      <c r="H23" s="89"/>
      <c r="I23" s="89"/>
      <c r="J23" s="11" t="s">
        <v>27</v>
      </c>
      <c r="K23" s="89"/>
      <c r="L23" s="90"/>
      <c r="M23" s="95"/>
    </row>
    <row r="24" spans="1:13" ht="18.600000000000001" thickBot="1">
      <c r="A24" s="35"/>
      <c r="B24" s="85"/>
      <c r="C24" s="86"/>
      <c r="D24" s="88"/>
      <c r="E24" s="88"/>
      <c r="F24" s="88"/>
      <c r="G24" s="12" t="s">
        <v>29</v>
      </c>
      <c r="H24" s="97"/>
      <c r="I24" s="97"/>
      <c r="J24" s="13" t="s">
        <v>27</v>
      </c>
      <c r="K24" s="97"/>
      <c r="L24" s="98"/>
      <c r="M24" s="95"/>
    </row>
    <row r="25" spans="1:13" ht="18" customHeight="1">
      <c r="A25" s="35"/>
      <c r="B25" s="131" t="s">
        <v>183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3"/>
    </row>
    <row r="26" spans="1:13" ht="29.25" customHeight="1" thickBot="1">
      <c r="A26" s="36"/>
      <c r="B26" s="134" t="s">
        <v>186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6"/>
    </row>
    <row r="27" spans="1:13" ht="29.25" customHeight="1">
      <c r="A27" s="17" t="s">
        <v>32</v>
      </c>
      <c r="B27" s="84"/>
      <c r="C27" s="84"/>
      <c r="D27" s="84"/>
      <c r="E27" s="84"/>
      <c r="F27" s="137" t="s">
        <v>33</v>
      </c>
      <c r="G27" s="137"/>
      <c r="H27" s="46" t="s">
        <v>34</v>
      </c>
      <c r="I27" s="49"/>
      <c r="J27" s="46" t="s">
        <v>35</v>
      </c>
      <c r="K27" s="50"/>
      <c r="L27" s="48" t="s">
        <v>36</v>
      </c>
    </row>
    <row r="28" spans="1:13" ht="36.6" customHeight="1" thickBot="1">
      <c r="A28" s="18"/>
      <c r="B28" s="108" t="s">
        <v>187</v>
      </c>
      <c r="C28" s="109"/>
      <c r="D28" s="109"/>
      <c r="E28" s="109"/>
      <c r="F28" s="27"/>
      <c r="G28" s="27"/>
      <c r="H28" s="27"/>
      <c r="I28" s="27"/>
      <c r="J28" s="32"/>
      <c r="K28" s="33"/>
      <c r="L28" s="40"/>
    </row>
    <row r="29" spans="1:13" ht="18" customHeight="1">
      <c r="A29" s="110" t="s">
        <v>37</v>
      </c>
      <c r="B29" s="112" t="s">
        <v>38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4"/>
    </row>
    <row r="30" spans="1:13" ht="18.75" customHeight="1">
      <c r="A30" s="111"/>
      <c r="B30" s="115" t="s">
        <v>39</v>
      </c>
      <c r="C30" s="116"/>
      <c r="D30" s="14"/>
      <c r="E30" s="14"/>
      <c r="F30" s="14"/>
      <c r="G30" s="15" t="s">
        <v>40</v>
      </c>
      <c r="H30" s="117"/>
      <c r="I30" s="117"/>
      <c r="J30" s="118"/>
      <c r="K30" s="118"/>
      <c r="L30" s="16"/>
    </row>
    <row r="31" spans="1:13" ht="18.75" customHeight="1">
      <c r="A31" s="111"/>
      <c r="B31" s="119" t="s">
        <v>184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6"/>
    </row>
    <row r="32" spans="1:13" ht="18.75" customHeight="1">
      <c r="A32" s="111"/>
      <c r="B32" s="115" t="s">
        <v>41</v>
      </c>
      <c r="C32" s="116"/>
      <c r="D32" s="96"/>
      <c r="E32" s="96"/>
      <c r="F32" s="14"/>
      <c r="G32" s="15" t="s">
        <v>42</v>
      </c>
      <c r="H32" s="130"/>
      <c r="I32" s="130"/>
      <c r="J32" s="37" t="s">
        <v>43</v>
      </c>
      <c r="K32" s="38"/>
      <c r="L32" s="16"/>
    </row>
    <row r="33" spans="1:12" ht="18" customHeight="1">
      <c r="A33" s="111"/>
      <c r="B33" s="131" t="s">
        <v>44</v>
      </c>
      <c r="C33" s="132"/>
      <c r="D33" s="132"/>
      <c r="E33" s="132"/>
      <c r="F33" s="132"/>
      <c r="G33" s="132"/>
      <c r="H33" s="132"/>
      <c r="I33" s="132"/>
      <c r="J33" s="132"/>
      <c r="K33" s="132"/>
      <c r="L33" s="34"/>
    </row>
    <row r="34" spans="1:12" ht="18" customHeight="1">
      <c r="A34" s="111"/>
      <c r="B34" s="126"/>
      <c r="C34" s="127"/>
      <c r="D34" s="127"/>
      <c r="E34" s="127"/>
      <c r="F34" s="127"/>
      <c r="G34" s="127"/>
      <c r="H34" s="41"/>
      <c r="I34" s="41"/>
      <c r="J34" s="41"/>
      <c r="K34" s="41"/>
      <c r="L34" s="42"/>
    </row>
    <row r="35" spans="1:12" ht="19.5" customHeight="1" thickBot="1">
      <c r="A35" s="111"/>
      <c r="B35" s="128" t="s">
        <v>45</v>
      </c>
      <c r="C35" s="129"/>
      <c r="D35" s="129"/>
      <c r="E35" s="129"/>
      <c r="F35" s="129"/>
      <c r="G35" s="129"/>
      <c r="H35" s="25"/>
      <c r="I35" s="25"/>
      <c r="J35" s="25"/>
      <c r="K35" s="25"/>
      <c r="L35" s="26"/>
    </row>
    <row r="36" spans="1:12" ht="19.5" customHeight="1" thickBot="1">
      <c r="A36" s="24" t="s">
        <v>46</v>
      </c>
      <c r="B36" s="55"/>
      <c r="C36" s="58" t="s">
        <v>198</v>
      </c>
      <c r="D36" s="58"/>
      <c r="E36" s="56"/>
      <c r="F36" s="56"/>
      <c r="G36" s="56"/>
      <c r="H36" s="56"/>
      <c r="I36" s="56"/>
      <c r="J36" s="56"/>
      <c r="K36" s="56"/>
      <c r="L36" s="57"/>
    </row>
    <row r="37" spans="1:12" ht="18" customHeight="1">
      <c r="A37" s="99" t="s">
        <v>185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1"/>
    </row>
    <row r="38" spans="1:12" ht="51.75" customHeight="1" thickBot="1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4"/>
    </row>
    <row r="39" spans="1:12" ht="33" customHeight="1">
      <c r="A39" s="122" t="s">
        <v>188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55" spans="1:5" ht="17.399999999999999" customHeight="1"/>
    <row r="56" spans="1:5">
      <c r="A56" t="s">
        <v>47</v>
      </c>
      <c r="B56">
        <f>IF(M19="決定",1,IF(M21="決定",2,IF(M23="決定",3,0)))</f>
        <v>0</v>
      </c>
      <c r="C56" t="s">
        <v>48</v>
      </c>
    </row>
    <row r="57" spans="1:5">
      <c r="A57" t="s">
        <v>49</v>
      </c>
      <c r="D57" s="45"/>
      <c r="E57">
        <f>_xlfn.XLOOKUP(D57,dropdown!B:B,dropdown!C:C)</f>
        <v>0</v>
      </c>
    </row>
    <row r="58" spans="1:5">
      <c r="A58" t="s">
        <v>50</v>
      </c>
      <c r="D58" s="45"/>
      <c r="E58">
        <f>_xlfn.XLOOKUP(D58,dropdown!B:B,dropdown!H:H)</f>
        <v>0</v>
      </c>
    </row>
    <row r="59" spans="1:5">
      <c r="A59" t="s">
        <v>51</v>
      </c>
      <c r="D59" s="45"/>
      <c r="E59">
        <f>_xlfn.XLOOKUP(D59,dropdown!B:B,dropdown!F:F)</f>
        <v>0</v>
      </c>
    </row>
    <row r="60" spans="1:5">
      <c r="A60" t="s">
        <v>52</v>
      </c>
      <c r="D60" s="45">
        <v>0</v>
      </c>
      <c r="E60" t="e">
        <f>_xlfn.XLOOKUP(D60,dropdown!B:B,dropdown!N:N)</f>
        <v>#N/A</v>
      </c>
    </row>
    <row r="61" spans="1:5">
      <c r="A61" t="s">
        <v>53</v>
      </c>
      <c r="D61" s="45">
        <v>0</v>
      </c>
      <c r="E61" t="e">
        <f>_xlfn.XLOOKUP(D61,dropdown!B:B,dropdown!G:G)</f>
        <v>#N/A</v>
      </c>
    </row>
    <row r="62" spans="1:5">
      <c r="A62" t="s">
        <v>54</v>
      </c>
      <c r="D62" s="45"/>
    </row>
    <row r="63" spans="1:5">
      <c r="D63" s="45"/>
      <c r="E63" t="e">
        <f>"展示"&amp;CHAR(10)&amp;E61</f>
        <v>#N/A</v>
      </c>
    </row>
  </sheetData>
  <sheetProtection algorithmName="SHA-512" hashValue="210KvTcb0lpkOc75Jj2sCzptHsWkTfz2ydD+YWyXRNT+Ex3vw9Y+jBhjumvfPRTGAHXkxqOG1fDSAYxBsjyfWg==" saltValue="/cGzA04enW5Z/PkL6XM2KQ==" spinCount="100000" sheet="1" objects="1" sort="0" autoFilter="0" pivotTables="0"/>
  <mergeCells count="67">
    <mergeCell ref="A39:L39"/>
    <mergeCell ref="I11:L11"/>
    <mergeCell ref="B12:C12"/>
    <mergeCell ref="D12:L12"/>
    <mergeCell ref="B34:G34"/>
    <mergeCell ref="B35:G35"/>
    <mergeCell ref="H32:I32"/>
    <mergeCell ref="B33:K33"/>
    <mergeCell ref="H24:I24"/>
    <mergeCell ref="K24:L24"/>
    <mergeCell ref="B25:L25"/>
    <mergeCell ref="B26:L26"/>
    <mergeCell ref="B27:C27"/>
    <mergeCell ref="D27:E27"/>
    <mergeCell ref="F27:G27"/>
    <mergeCell ref="H21:I21"/>
    <mergeCell ref="A37:L37"/>
    <mergeCell ref="A38:L38"/>
    <mergeCell ref="B10:F10"/>
    <mergeCell ref="H10:L10"/>
    <mergeCell ref="A11:A12"/>
    <mergeCell ref="B11:C11"/>
    <mergeCell ref="D11:G11"/>
    <mergeCell ref="B28:E28"/>
    <mergeCell ref="A29:A35"/>
    <mergeCell ref="B29:L29"/>
    <mergeCell ref="B30:C30"/>
    <mergeCell ref="H30:K30"/>
    <mergeCell ref="B31:K31"/>
    <mergeCell ref="B32:C32"/>
    <mergeCell ref="A20:A23"/>
    <mergeCell ref="M23:M24"/>
    <mergeCell ref="D32:E32"/>
    <mergeCell ref="M19:M20"/>
    <mergeCell ref="M21:M22"/>
    <mergeCell ref="H22:I22"/>
    <mergeCell ref="K22:L22"/>
    <mergeCell ref="K21:L21"/>
    <mergeCell ref="H20:I20"/>
    <mergeCell ref="K20:L20"/>
    <mergeCell ref="K19:L19"/>
    <mergeCell ref="B21:C22"/>
    <mergeCell ref="D21:F22"/>
    <mergeCell ref="B19:C20"/>
    <mergeCell ref="D19:F20"/>
    <mergeCell ref="H19:I19"/>
    <mergeCell ref="A2:L2"/>
    <mergeCell ref="A4:L4"/>
    <mergeCell ref="A5:L5"/>
    <mergeCell ref="A6:L6"/>
    <mergeCell ref="I8:L8"/>
    <mergeCell ref="C36:D36"/>
    <mergeCell ref="B13:L13"/>
    <mergeCell ref="A15:A16"/>
    <mergeCell ref="B15:F16"/>
    <mergeCell ref="G15:G16"/>
    <mergeCell ref="I15:L15"/>
    <mergeCell ref="H16:L16"/>
    <mergeCell ref="B23:C24"/>
    <mergeCell ref="D23:F24"/>
    <mergeCell ref="H23:I23"/>
    <mergeCell ref="K23:L23"/>
    <mergeCell ref="B17:G17"/>
    <mergeCell ref="I17:L17"/>
    <mergeCell ref="C18:D18"/>
    <mergeCell ref="E18:F18"/>
    <mergeCell ref="I18:J18"/>
  </mergeCells>
  <phoneticPr fontId="5"/>
  <conditionalFormatting sqref="B34:B35">
    <cfRule type="containsBlanks" dxfId="102" priority="5">
      <formula>LEN(TRIM(B34))=0</formula>
    </cfRule>
  </conditionalFormatting>
  <conditionalFormatting sqref="B19:C20">
    <cfRule type="expression" dxfId="101" priority="3">
      <formula>$M$19="決定"</formula>
    </cfRule>
  </conditionalFormatting>
  <conditionalFormatting sqref="B21:C22">
    <cfRule type="expression" dxfId="100" priority="2">
      <formula>$M$21="決定"</formula>
    </cfRule>
  </conditionalFormatting>
  <conditionalFormatting sqref="B23:C24">
    <cfRule type="expression" dxfId="99" priority="1">
      <formula>$M$23="決定"</formula>
    </cfRule>
  </conditionalFormatting>
  <conditionalFormatting sqref="B36:C36 E36:L36">
    <cfRule type="expression" dxfId="98" priority="62">
      <formula>$D$62=""</formula>
    </cfRule>
  </conditionalFormatting>
  <conditionalFormatting sqref="B27:E27">
    <cfRule type="expression" dxfId="97" priority="63">
      <formula>$D$57=""</formula>
    </cfRule>
  </conditionalFormatting>
  <conditionalFormatting sqref="B10:F10 H10:L10 D11:G11 I11:L11 D12:L12">
    <cfRule type="containsBlanks" dxfId="96" priority="18">
      <formula>LEN(TRIM(B10))=0</formula>
    </cfRule>
  </conditionalFormatting>
  <conditionalFormatting sqref="B34:G34">
    <cfRule type="expression" dxfId="95" priority="4" stopIfTrue="1">
      <formula>$D$61=2</formula>
    </cfRule>
  </conditionalFormatting>
  <conditionalFormatting sqref="D19:F20">
    <cfRule type="containsBlanks" dxfId="94" priority="77">
      <formula>LEN(TRIM(D19))=0</formula>
    </cfRule>
  </conditionalFormatting>
  <conditionalFormatting sqref="D30:F30">
    <cfRule type="expression" dxfId="93" priority="74">
      <formula>$D$59=""</formula>
    </cfRule>
  </conditionalFormatting>
  <conditionalFormatting sqref="D32:F32">
    <cfRule type="expression" dxfId="92" priority="75">
      <formula>$D$61=""</formula>
    </cfRule>
  </conditionalFormatting>
  <conditionalFormatting sqref="F28:J28">
    <cfRule type="expression" dxfId="91" priority="73">
      <formula>$D$58=""</formula>
    </cfRule>
  </conditionalFormatting>
  <conditionalFormatting sqref="H20:I24 K20:L24 D21:F24 A38">
    <cfRule type="containsBlanks" dxfId="90" priority="76">
      <formula>LEN(TRIM(A20))=0</formula>
    </cfRule>
  </conditionalFormatting>
  <conditionalFormatting sqref="H21:I21">
    <cfRule type="containsBlanks" dxfId="89" priority="13">
      <formula>LEN(TRIM(H21))=0</formula>
    </cfRule>
  </conditionalFormatting>
  <conditionalFormatting sqref="H23:I23">
    <cfRule type="containsBlanks" dxfId="88" priority="25">
      <formula>LEN(TRIM(H23))=0</formula>
    </cfRule>
  </conditionalFormatting>
  <conditionalFormatting sqref="H32:I32">
    <cfRule type="expression" dxfId="87" priority="7" stopIfTrue="1">
      <formula>$D$61=2</formula>
    </cfRule>
    <cfRule type="cellIs" dxfId="86" priority="64" operator="notEqual">
      <formula>""</formula>
    </cfRule>
  </conditionalFormatting>
  <conditionalFormatting sqref="H30:L30">
    <cfRule type="expression" dxfId="85" priority="8" stopIfTrue="1">
      <formula>$D$59=2</formula>
    </cfRule>
    <cfRule type="expression" dxfId="84" priority="61">
      <formula>$D$60=""</formula>
    </cfRule>
  </conditionalFormatting>
  <conditionalFormatting sqref="I27">
    <cfRule type="containsBlanks" dxfId="83" priority="44">
      <formula>LEN(TRIM(I27))=0</formula>
    </cfRule>
  </conditionalFormatting>
  <conditionalFormatting sqref="I8:L8 I15:L15 B15:F16 H16:L16 B17:G17 I17:L17 B18 E18:F18 I18:J18 H19:I19 K19:L19">
    <cfRule type="containsBlanks" dxfId="82" priority="65">
      <formula>LEN(TRIM(B8))=0</formula>
    </cfRule>
  </conditionalFormatting>
  <conditionalFormatting sqref="K27">
    <cfRule type="containsBlanks" dxfId="81" priority="43">
      <formula>LEN(TRIM(K27))=0</formula>
    </cfRule>
  </conditionalFormatting>
  <conditionalFormatting sqref="K21:L21">
    <cfRule type="containsBlanks" dxfId="80" priority="10">
      <formula>LEN(TRIM(K21))=0</formula>
    </cfRule>
  </conditionalFormatting>
  <conditionalFormatting sqref="K23:L23">
    <cfRule type="containsBlanks" dxfId="79" priority="19">
      <formula>LEN(TRIM(K23))=0</formula>
    </cfRule>
  </conditionalFormatting>
  <dataValidations count="5">
    <dataValidation type="list" allowBlank="1" showInputMessage="1" showErrorMessage="1" sqref="K27" xr:uid="{00000000-0002-0000-0000-000000000000}">
      <formula1>"1,2,3,4,5,6"</formula1>
    </dataValidation>
    <dataValidation type="list" allowBlank="1" showInputMessage="1" showErrorMessage="1" sqref="I27" xr:uid="{00000000-0002-0000-0000-000001000000}">
      <formula1>"大型,中型,小型"</formula1>
    </dataValidation>
    <dataValidation type="list" allowBlank="1" showInputMessage="1" showErrorMessage="1" sqref="M19:M24" xr:uid="{00000000-0002-0000-0000-000002000000}">
      <formula1>"決定"</formula1>
    </dataValidation>
    <dataValidation type="list" allowBlank="1" showInputMessage="1" showErrorMessage="1" sqref="H32:I32" xr:uid="{00000000-0002-0000-0000-000003000000}">
      <formula1>INDIRECT(IF($D$61=2,"","dropdown!$I$1:$I$4"))</formula1>
    </dataValidation>
    <dataValidation type="list" allowBlank="1" showInputMessage="1" showErrorMessage="1" sqref="B34:G34" xr:uid="{00000000-0002-0000-0000-000004000000}">
      <formula1>INDIRECT(IF($D$61=2,"",$H$32))</formula1>
    </dataValidation>
  </dataValidations>
  <hyperlinks>
    <hyperlink ref="A6:L6" r:id="rId1" display="電子メール　yoyaku@com-fukushima.jp" xr:uid="{00000000-0004-0000-0000-000000000000}"/>
    <hyperlink ref="B31:K31" r:id="rId2" location="page=5" display="各エリアの詳細については、学校利用ガイド4～6ページを御覧ください。" xr:uid="{00000000-0004-0000-0000-000001000000}"/>
    <hyperlink ref="B35:G35" r:id="rId3" display="内容の詳細については、別紙1を御覧ください。" xr:uid="{00000000-0004-0000-0000-000002000000}"/>
  </hyperlinks>
  <pageMargins left="0.70866141732283472" right="0.70866141732283472" top="0.74803149606299213" bottom="0.74803149606299213" header="0.31496062992125984" footer="0.31496062992125984"/>
  <pageSetup paperSize="9" scale="81" orientation="portrait" r:id="rId4"/>
  <drawing r:id="rId5"/>
  <legacyDrawing r:id="rId6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7" name="Option Button 1">
              <controlPr defaultSize="0" autoFill="0" autoLine="0" autoPict="0">
                <anchor moveWithCells="1">
                  <from>
                    <xdr:col>1</xdr:col>
                    <xdr:colOff>68580</xdr:colOff>
                    <xdr:row>35</xdr:row>
                    <xdr:rowOff>22860</xdr:rowOff>
                  </from>
                  <to>
                    <xdr:col>2</xdr:col>
                    <xdr:colOff>45720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8" name="Option Button 2">
              <controlPr defaultSize="0" autoFill="0" autoLine="0" autoPict="0">
                <anchor moveWithCells="1">
                  <from>
                    <xdr:col>3</xdr:col>
                    <xdr:colOff>502920</xdr:colOff>
                    <xdr:row>35</xdr:row>
                    <xdr:rowOff>30480</xdr:rowOff>
                  </from>
                  <to>
                    <xdr:col>4</xdr:col>
                    <xdr:colOff>487680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9" name="Option Button 3">
              <controlPr defaultSize="0" autoFill="0" autoLine="0" autoPict="0">
                <anchor moveWithCells="1">
                  <from>
                    <xdr:col>4</xdr:col>
                    <xdr:colOff>571500</xdr:colOff>
                    <xdr:row>35</xdr:row>
                    <xdr:rowOff>30480</xdr:rowOff>
                  </from>
                  <to>
                    <xdr:col>8</xdr:col>
                    <xdr:colOff>304800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10" name="Option Button 4">
              <controlPr defaultSize="0" autoFill="0" autoLine="0" autoPict="0">
                <anchor moveWithCells="1">
                  <from>
                    <xdr:col>8</xdr:col>
                    <xdr:colOff>190500</xdr:colOff>
                    <xdr:row>35</xdr:row>
                    <xdr:rowOff>30480</xdr:rowOff>
                  </from>
                  <to>
                    <xdr:col>10</xdr:col>
                    <xdr:colOff>198120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11" name="Group Box 5">
              <controlPr defaultSize="0" autoFill="0" autoPict="0">
                <anchor moveWithCells="1">
                  <from>
                    <xdr:col>4</xdr:col>
                    <xdr:colOff>533400</xdr:colOff>
                    <xdr:row>26</xdr:row>
                    <xdr:rowOff>289560</xdr:rowOff>
                  </from>
                  <to>
                    <xdr:col>10</xdr:col>
                    <xdr:colOff>335280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2" name="Option Button 6">
              <controlPr defaultSize="0" autoFill="0" autoLine="0" autoPict="0">
                <anchor moveWithCells="1">
                  <from>
                    <xdr:col>5</xdr:col>
                    <xdr:colOff>22860</xdr:colOff>
                    <xdr:row>27</xdr:row>
                    <xdr:rowOff>106680</xdr:rowOff>
                  </from>
                  <to>
                    <xdr:col>6</xdr:col>
                    <xdr:colOff>594360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3" name="Option Button 7">
              <controlPr defaultSize="0" autoFill="0" autoLine="0" autoPict="0">
                <anchor moveWithCells="1">
                  <from>
                    <xdr:col>6</xdr:col>
                    <xdr:colOff>822960</xdr:colOff>
                    <xdr:row>27</xdr:row>
                    <xdr:rowOff>114300</xdr:rowOff>
                  </from>
                  <to>
                    <xdr:col>8</xdr:col>
                    <xdr:colOff>144780</xdr:colOff>
                    <xdr:row>27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4" name="Option Button 8">
              <controlPr defaultSize="0" autoFill="0" autoLine="0" autoPict="0">
                <anchor moveWithCells="1">
                  <from>
                    <xdr:col>8</xdr:col>
                    <xdr:colOff>228600</xdr:colOff>
                    <xdr:row>27</xdr:row>
                    <xdr:rowOff>114300</xdr:rowOff>
                  </from>
                  <to>
                    <xdr:col>10</xdr:col>
                    <xdr:colOff>30480</xdr:colOff>
                    <xdr:row>27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5" name="Option Button 9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7620</xdr:rowOff>
                  </from>
                  <to>
                    <xdr:col>4</xdr:col>
                    <xdr:colOff>22860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6" name="Option Button 10">
              <controlPr defaultSize="0" autoFill="0" autoLine="0" autoPict="0">
                <anchor moveWithCells="1">
                  <from>
                    <xdr:col>3</xdr:col>
                    <xdr:colOff>647700</xdr:colOff>
                    <xdr:row>29</xdr:row>
                    <xdr:rowOff>7620</xdr:rowOff>
                  </from>
                  <to>
                    <xdr:col>5</xdr:col>
                    <xdr:colOff>175260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7" name="Option Button 11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228600</xdr:rowOff>
                  </from>
                  <to>
                    <xdr:col>8</xdr:col>
                    <xdr:colOff>388620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8" name="Option Button 12">
              <controlPr defaultSize="0" autoFill="0" autoLine="0" autoPict="0">
                <anchor moveWithCells="1">
                  <from>
                    <xdr:col>8</xdr:col>
                    <xdr:colOff>114300</xdr:colOff>
                    <xdr:row>28</xdr:row>
                    <xdr:rowOff>83820</xdr:rowOff>
                  </from>
                  <to>
                    <xdr:col>10</xdr:col>
                    <xdr:colOff>137160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9" name="Option Button 13">
              <controlPr defaultSize="0" autoFill="0" autoLine="0" autoPict="0">
                <anchor moveWithCells="1">
                  <from>
                    <xdr:col>9</xdr:col>
                    <xdr:colOff>365760</xdr:colOff>
                    <xdr:row>28</xdr:row>
                    <xdr:rowOff>76200</xdr:rowOff>
                  </from>
                  <to>
                    <xdr:col>11</xdr:col>
                    <xdr:colOff>327660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20" name="Option Button 14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220980</xdr:rowOff>
                  </from>
                  <to>
                    <xdr:col>4</xdr:col>
                    <xdr:colOff>114300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21" name="Option Button 15">
              <controlPr defaultSize="0" autoFill="0" autoLine="0" autoPict="0">
                <anchor moveWithCells="1">
                  <from>
                    <xdr:col>3</xdr:col>
                    <xdr:colOff>655320</xdr:colOff>
                    <xdr:row>30</xdr:row>
                    <xdr:rowOff>220980</xdr:rowOff>
                  </from>
                  <to>
                    <xdr:col>5</xdr:col>
                    <xdr:colOff>182880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22" name="Group Box 16">
              <controlPr defaultSize="0" autoFill="0" autoPict="0">
                <anchor moveWithCells="1">
                  <from>
                    <xdr:col>6</xdr:col>
                    <xdr:colOff>830580</xdr:colOff>
                    <xdr:row>27</xdr:row>
                    <xdr:rowOff>441960</xdr:rowOff>
                  </from>
                  <to>
                    <xdr:col>12</xdr:col>
                    <xdr:colOff>601980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3" name="Group Box 17">
              <controlPr defaultSize="0" autoFill="0" autoPict="0">
                <anchor moveWithCells="1">
                  <from>
                    <xdr:col>2</xdr:col>
                    <xdr:colOff>541020</xdr:colOff>
                    <xdr:row>28</xdr:row>
                    <xdr:rowOff>121920</xdr:rowOff>
                  </from>
                  <to>
                    <xdr:col>6</xdr:col>
                    <xdr:colOff>228600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4" name="Group Box 18">
              <controlPr defaultSize="0" autoFill="0" autoPict="0">
                <anchor moveWithCells="1">
                  <from>
                    <xdr:col>2</xdr:col>
                    <xdr:colOff>541020</xdr:colOff>
                    <xdr:row>30</xdr:row>
                    <xdr:rowOff>106680</xdr:rowOff>
                  </from>
                  <to>
                    <xdr:col>6</xdr:col>
                    <xdr:colOff>289560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9" r:id="rId25" name="Option Button 19">
              <controlPr defaultSize="0" autoFill="0" autoLine="0" autoPict="0">
                <anchor moveWithCells="1">
                  <from>
                    <xdr:col>1</xdr:col>
                    <xdr:colOff>190500</xdr:colOff>
                    <xdr:row>26</xdr:row>
                    <xdr:rowOff>83820</xdr:rowOff>
                  </from>
                  <to>
                    <xdr:col>2</xdr:col>
                    <xdr:colOff>304800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0" r:id="rId26" name="Option Button 20">
              <controlPr defaultSize="0" autoFill="0" autoLine="0" autoPict="0">
                <anchor moveWithCells="1">
                  <from>
                    <xdr:col>2</xdr:col>
                    <xdr:colOff>228600</xdr:colOff>
                    <xdr:row>26</xdr:row>
                    <xdr:rowOff>83820</xdr:rowOff>
                  </from>
                  <to>
                    <xdr:col>3</xdr:col>
                    <xdr:colOff>342900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1" r:id="rId27" name="Option Button 21">
              <controlPr defaultSize="0" autoFill="0" autoLine="0" autoPict="0">
                <anchor moveWithCells="1">
                  <from>
                    <xdr:col>3</xdr:col>
                    <xdr:colOff>381000</xdr:colOff>
                    <xdr:row>26</xdr:row>
                    <xdr:rowOff>99060</xdr:rowOff>
                  </from>
                  <to>
                    <xdr:col>4</xdr:col>
                    <xdr:colOff>495300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2" r:id="rId28" name="Group Box 22">
              <controlPr defaultSize="0" autoFill="0" autoPict="0">
                <anchor moveWithCells="1">
                  <from>
                    <xdr:col>0</xdr:col>
                    <xdr:colOff>632460</xdr:colOff>
                    <xdr:row>25</xdr:row>
                    <xdr:rowOff>289560</xdr:rowOff>
                  </from>
                  <to>
                    <xdr:col>5</xdr:col>
                    <xdr:colOff>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3" r:id="rId29" name="Group Box 23">
              <controlPr defaultSize="0" autoFill="0" autoPict="0">
                <anchor moveWithCells="1">
                  <from>
                    <xdr:col>0</xdr:col>
                    <xdr:colOff>640080</xdr:colOff>
                    <xdr:row>34</xdr:row>
                    <xdr:rowOff>144780</xdr:rowOff>
                  </from>
                  <to>
                    <xdr:col>7</xdr:col>
                    <xdr:colOff>480060</xdr:colOff>
                    <xdr:row>36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63"/>
  <sheetViews>
    <sheetView showGridLines="0" view="pageBreakPreview" zoomScaleNormal="100" zoomScaleSheetLayoutView="100" workbookViewId="0">
      <selection activeCell="R34" sqref="R34"/>
    </sheetView>
  </sheetViews>
  <sheetFormatPr defaultRowHeight="18"/>
  <cols>
    <col min="1" max="1" width="9.3984375" customWidth="1"/>
    <col min="3" max="4" width="9" customWidth="1"/>
    <col min="5" max="5" width="7.69921875" customWidth="1"/>
    <col min="6" max="6" width="3" customWidth="1"/>
    <col min="7" max="7" width="11.59765625" customWidth="1"/>
    <col min="8" max="8" width="7.5" customWidth="1"/>
    <col min="9" max="9" width="8.19921875" customWidth="1"/>
    <col min="10" max="10" width="4.8984375" customWidth="1"/>
    <col min="11" max="11" width="8.19921875" customWidth="1"/>
    <col min="12" max="12" width="5.59765625" customWidth="1"/>
    <col min="16" max="16" width="4" customWidth="1"/>
  </cols>
  <sheetData>
    <row r="2" spans="1:12">
      <c r="A2" s="72" t="s">
        <v>189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30" customHeight="1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2">
      <c r="A4" s="73" t="s">
        <v>0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5"/>
    </row>
    <row r="5" spans="1:12">
      <c r="A5" s="76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8"/>
    </row>
    <row r="6" spans="1:12">
      <c r="A6" s="79" t="s">
        <v>2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1"/>
    </row>
    <row r="7" spans="1:12">
      <c r="A7" s="21"/>
      <c r="B7" s="37" t="s">
        <v>3</v>
      </c>
    </row>
    <row r="8" spans="1:12">
      <c r="A8" s="20"/>
      <c r="B8" s="37" t="s">
        <v>4</v>
      </c>
      <c r="H8" s="37" t="s">
        <v>5</v>
      </c>
      <c r="I8" s="82">
        <v>46113</v>
      </c>
      <c r="J8" s="82"/>
      <c r="K8" s="82"/>
      <c r="L8" s="82"/>
    </row>
    <row r="9" spans="1:12" ht="25.2" customHeight="1" thickBot="1">
      <c r="A9" t="s">
        <v>6</v>
      </c>
    </row>
    <row r="10" spans="1:12" ht="21" customHeight="1" thickBot="1">
      <c r="A10" s="43" t="s">
        <v>7</v>
      </c>
      <c r="B10" s="91" t="s">
        <v>55</v>
      </c>
      <c r="C10" s="92"/>
      <c r="D10" s="92"/>
      <c r="E10" s="92"/>
      <c r="F10" s="92"/>
      <c r="G10" s="43" t="s">
        <v>8</v>
      </c>
      <c r="H10" s="92" t="s">
        <v>56</v>
      </c>
      <c r="I10" s="92"/>
      <c r="J10" s="92"/>
      <c r="K10" s="92"/>
      <c r="L10" s="93"/>
    </row>
    <row r="11" spans="1:12" ht="21" customHeight="1" thickBot="1">
      <c r="A11" s="105" t="s">
        <v>9</v>
      </c>
      <c r="B11" s="106" t="s">
        <v>10</v>
      </c>
      <c r="C11" s="107"/>
      <c r="D11" s="92" t="s">
        <v>57</v>
      </c>
      <c r="E11" s="92"/>
      <c r="F11" s="92"/>
      <c r="G11" s="92"/>
      <c r="H11" s="43" t="s">
        <v>11</v>
      </c>
      <c r="I11" s="123" t="s">
        <v>58</v>
      </c>
      <c r="J11" s="123"/>
      <c r="K11" s="123"/>
      <c r="L11" s="124"/>
    </row>
    <row r="12" spans="1:12" ht="21" customHeight="1" thickBot="1">
      <c r="A12" s="105"/>
      <c r="B12" s="106" t="s">
        <v>12</v>
      </c>
      <c r="C12" s="107"/>
      <c r="D12" s="125" t="s">
        <v>59</v>
      </c>
      <c r="E12" s="92"/>
      <c r="F12" s="92"/>
      <c r="G12" s="92"/>
      <c r="H12" s="92"/>
      <c r="I12" s="92"/>
      <c r="J12" s="92"/>
      <c r="K12" s="92"/>
      <c r="L12" s="93"/>
    </row>
    <row r="13" spans="1:12" ht="16.95" customHeight="1">
      <c r="A13" s="44"/>
      <c r="B13" s="59" t="s">
        <v>191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2" ht="25.2" customHeight="1" thickBot="1">
      <c r="A14" t="s">
        <v>13</v>
      </c>
      <c r="H14" s="37"/>
      <c r="I14" s="37"/>
      <c r="J14" s="37"/>
      <c r="K14" s="37"/>
      <c r="L14" s="37"/>
    </row>
    <row r="15" spans="1:12" ht="20.25" customHeight="1">
      <c r="A15" s="60" t="s">
        <v>14</v>
      </c>
      <c r="B15" s="62" t="s">
        <v>60</v>
      </c>
      <c r="C15" s="63"/>
      <c r="D15" s="63"/>
      <c r="E15" s="63"/>
      <c r="F15" s="63"/>
      <c r="G15" s="66" t="s">
        <v>15</v>
      </c>
      <c r="H15" s="6" t="s">
        <v>16</v>
      </c>
      <c r="I15" s="68" t="s">
        <v>61</v>
      </c>
      <c r="J15" s="68"/>
      <c r="K15" s="68"/>
      <c r="L15" s="69"/>
    </row>
    <row r="16" spans="1:12" ht="42.75" customHeight="1" thickBot="1">
      <c r="A16" s="61"/>
      <c r="B16" s="64"/>
      <c r="C16" s="65"/>
      <c r="D16" s="65"/>
      <c r="E16" s="65"/>
      <c r="F16" s="65"/>
      <c r="G16" s="67"/>
      <c r="H16" s="139" t="s">
        <v>182</v>
      </c>
      <c r="I16" s="139"/>
      <c r="J16" s="139"/>
      <c r="K16" s="139"/>
      <c r="L16" s="140"/>
    </row>
    <row r="17" spans="1:13" ht="18.600000000000001" thickBot="1">
      <c r="A17" s="19" t="s">
        <v>17</v>
      </c>
      <c r="B17" s="91">
        <v>2</v>
      </c>
      <c r="C17" s="92"/>
      <c r="D17" s="92"/>
      <c r="E17" s="92"/>
      <c r="F17" s="92"/>
      <c r="G17" s="93"/>
      <c r="H17" s="7" t="s">
        <v>18</v>
      </c>
      <c r="I17" s="91">
        <v>1</v>
      </c>
      <c r="J17" s="92"/>
      <c r="K17" s="92"/>
      <c r="L17" s="93"/>
    </row>
    <row r="18" spans="1:13" ht="26.25" customHeight="1" thickBot="1">
      <c r="A18" s="18" t="s">
        <v>19</v>
      </c>
      <c r="B18" s="22">
        <v>30</v>
      </c>
      <c r="C18" s="94" t="s">
        <v>20</v>
      </c>
      <c r="D18" s="94"/>
      <c r="E18" s="92">
        <v>27</v>
      </c>
      <c r="F18" s="92"/>
      <c r="G18" s="8" t="s">
        <v>21</v>
      </c>
      <c r="H18" s="8" t="s">
        <v>22</v>
      </c>
      <c r="I18" s="92">
        <v>3</v>
      </c>
      <c r="J18" s="92"/>
      <c r="K18" s="8" t="s">
        <v>23</v>
      </c>
      <c r="L18" s="9"/>
    </row>
    <row r="19" spans="1:13" ht="22.5" customHeight="1">
      <c r="A19" s="17" t="s">
        <v>24</v>
      </c>
      <c r="B19" s="83" t="s">
        <v>25</v>
      </c>
      <c r="C19" s="84"/>
      <c r="D19" s="87">
        <v>46176</v>
      </c>
      <c r="E19" s="87"/>
      <c r="F19" s="87"/>
      <c r="G19" s="10" t="s">
        <v>26</v>
      </c>
      <c r="H19" s="89">
        <v>0.375</v>
      </c>
      <c r="I19" s="89"/>
      <c r="J19" s="11" t="s">
        <v>27</v>
      </c>
      <c r="K19" s="89">
        <v>0.54166666666666663</v>
      </c>
      <c r="L19" s="90"/>
      <c r="M19" s="95"/>
    </row>
    <row r="20" spans="1:13" ht="18.75" customHeight="1" thickBot="1">
      <c r="A20" s="121" t="s">
        <v>28</v>
      </c>
      <c r="B20" s="141"/>
      <c r="C20" s="142"/>
      <c r="D20" s="143"/>
      <c r="E20" s="143"/>
      <c r="F20" s="143"/>
      <c r="G20" s="51" t="s">
        <v>29</v>
      </c>
      <c r="H20" s="144">
        <v>0.5</v>
      </c>
      <c r="I20" s="144"/>
      <c r="J20" s="52" t="s">
        <v>27</v>
      </c>
      <c r="K20" s="144">
        <v>0.53472222222222221</v>
      </c>
      <c r="L20" s="145"/>
      <c r="M20" s="95"/>
    </row>
    <row r="21" spans="1:13" ht="18.75" customHeight="1">
      <c r="A21" s="121"/>
      <c r="B21" s="146" t="s">
        <v>30</v>
      </c>
      <c r="C21" s="147"/>
      <c r="D21" s="148">
        <v>46177</v>
      </c>
      <c r="E21" s="148"/>
      <c r="F21" s="148"/>
      <c r="G21" s="53" t="s">
        <v>26</v>
      </c>
      <c r="H21" s="149">
        <v>0.5</v>
      </c>
      <c r="I21" s="149"/>
      <c r="J21" s="54" t="s">
        <v>27</v>
      </c>
      <c r="K21" s="149">
        <v>0.66666666666666663</v>
      </c>
      <c r="L21" s="150"/>
      <c r="M21" s="95"/>
    </row>
    <row r="22" spans="1:13" ht="18.75" customHeight="1" thickBot="1">
      <c r="A22" s="121"/>
      <c r="B22" s="141"/>
      <c r="C22" s="142"/>
      <c r="D22" s="143"/>
      <c r="E22" s="143"/>
      <c r="F22" s="143"/>
      <c r="G22" s="51" t="s">
        <v>29</v>
      </c>
      <c r="H22" s="144">
        <v>0.5</v>
      </c>
      <c r="I22" s="144"/>
      <c r="J22" s="52" t="s">
        <v>27</v>
      </c>
      <c r="K22" s="144">
        <v>0.54166666666666663</v>
      </c>
      <c r="L22" s="145"/>
      <c r="M22" s="95"/>
    </row>
    <row r="23" spans="1:13" ht="18" customHeight="1">
      <c r="A23" s="121"/>
      <c r="B23" s="146" t="s">
        <v>31</v>
      </c>
      <c r="C23" s="147"/>
      <c r="D23" s="148">
        <v>46178</v>
      </c>
      <c r="E23" s="148"/>
      <c r="F23" s="148"/>
      <c r="G23" s="53" t="s">
        <v>26</v>
      </c>
      <c r="H23" s="149">
        <v>0.375</v>
      </c>
      <c r="I23" s="149"/>
      <c r="J23" s="54" t="s">
        <v>27</v>
      </c>
      <c r="K23" s="149">
        <v>0.54166666666666663</v>
      </c>
      <c r="L23" s="150"/>
      <c r="M23" s="95"/>
    </row>
    <row r="24" spans="1:13" ht="18.600000000000001" thickBot="1">
      <c r="A24" s="35"/>
      <c r="B24" s="141"/>
      <c r="C24" s="142"/>
      <c r="D24" s="143"/>
      <c r="E24" s="143"/>
      <c r="F24" s="143"/>
      <c r="G24" s="51" t="s">
        <v>29</v>
      </c>
      <c r="H24" s="144">
        <v>0.5</v>
      </c>
      <c r="I24" s="144"/>
      <c r="J24" s="52" t="s">
        <v>27</v>
      </c>
      <c r="K24" s="144">
        <v>0.53472222222222221</v>
      </c>
      <c r="L24" s="145"/>
      <c r="M24" s="95"/>
    </row>
    <row r="25" spans="1:13" ht="18" customHeight="1">
      <c r="A25" s="35"/>
      <c r="B25" s="131" t="s">
        <v>183</v>
      </c>
      <c r="C25" s="132"/>
      <c r="D25" s="132"/>
      <c r="E25" s="132"/>
      <c r="F25" s="132"/>
      <c r="G25" s="132"/>
      <c r="H25" s="132"/>
      <c r="I25" s="132"/>
      <c r="J25" s="132"/>
      <c r="K25" s="132"/>
      <c r="L25" s="133"/>
    </row>
    <row r="26" spans="1:13" ht="29.25" customHeight="1" thickBot="1">
      <c r="A26" s="36"/>
      <c r="B26" s="134" t="s">
        <v>186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6"/>
    </row>
    <row r="27" spans="1:13" ht="29.25" customHeight="1">
      <c r="A27" s="17" t="s">
        <v>32</v>
      </c>
      <c r="B27" s="84"/>
      <c r="C27" s="84"/>
      <c r="D27" s="84"/>
      <c r="E27" s="84"/>
      <c r="F27" s="137" t="s">
        <v>33</v>
      </c>
      <c r="G27" s="137"/>
      <c r="H27" s="46" t="s">
        <v>34</v>
      </c>
      <c r="I27" s="46" t="s">
        <v>62</v>
      </c>
      <c r="J27" s="46" t="s">
        <v>35</v>
      </c>
      <c r="K27" s="47">
        <v>1</v>
      </c>
      <c r="L27" s="48" t="s">
        <v>36</v>
      </c>
    </row>
    <row r="28" spans="1:13" ht="36.6" customHeight="1" thickBot="1">
      <c r="A28" s="18"/>
      <c r="B28" s="108" t="s">
        <v>187</v>
      </c>
      <c r="C28" s="109"/>
      <c r="D28" s="109"/>
      <c r="E28" s="109"/>
      <c r="F28" s="27"/>
      <c r="G28" s="27"/>
      <c r="H28" s="27"/>
      <c r="I28" s="27"/>
      <c r="J28" s="32"/>
      <c r="K28" s="33"/>
      <c r="L28" s="40"/>
    </row>
    <row r="29" spans="1:13" ht="18" customHeight="1">
      <c r="A29" s="110" t="s">
        <v>37</v>
      </c>
      <c r="B29" s="112" t="s">
        <v>38</v>
      </c>
      <c r="C29" s="113"/>
      <c r="D29" s="113"/>
      <c r="E29" s="113"/>
      <c r="F29" s="113"/>
      <c r="G29" s="113"/>
      <c r="H29" s="113"/>
      <c r="I29" s="113"/>
      <c r="J29" s="113"/>
      <c r="K29" s="113"/>
      <c r="L29" s="114"/>
    </row>
    <row r="30" spans="1:13" ht="18.75" customHeight="1">
      <c r="A30" s="111"/>
      <c r="B30" s="115" t="s">
        <v>39</v>
      </c>
      <c r="C30" s="116"/>
      <c r="D30" s="14"/>
      <c r="E30" s="14"/>
      <c r="F30" s="14"/>
      <c r="G30" s="15" t="s">
        <v>40</v>
      </c>
      <c r="H30" s="117"/>
      <c r="I30" s="117"/>
      <c r="J30" s="118"/>
      <c r="K30" s="118"/>
      <c r="L30" s="16"/>
    </row>
    <row r="31" spans="1:13" ht="18.75" customHeight="1">
      <c r="A31" s="111"/>
      <c r="B31" s="119" t="s">
        <v>184</v>
      </c>
      <c r="C31" s="120"/>
      <c r="D31" s="120"/>
      <c r="E31" s="120"/>
      <c r="F31" s="120"/>
      <c r="G31" s="120"/>
      <c r="H31" s="120"/>
      <c r="I31" s="120"/>
      <c r="J31" s="120"/>
      <c r="K31" s="120"/>
      <c r="L31" s="16"/>
    </row>
    <row r="32" spans="1:13" ht="18.75" customHeight="1">
      <c r="A32" s="111"/>
      <c r="B32" s="115" t="s">
        <v>41</v>
      </c>
      <c r="C32" s="116"/>
      <c r="D32" s="96"/>
      <c r="E32" s="96"/>
      <c r="F32" s="14"/>
      <c r="G32" s="15" t="s">
        <v>42</v>
      </c>
      <c r="H32" s="130" t="s">
        <v>63</v>
      </c>
      <c r="I32" s="130"/>
      <c r="J32" s="37" t="s">
        <v>43</v>
      </c>
      <c r="K32" s="38"/>
      <c r="L32" s="16"/>
    </row>
    <row r="33" spans="1:12" ht="18" customHeight="1">
      <c r="A33" s="111"/>
      <c r="B33" s="131" t="s">
        <v>44</v>
      </c>
      <c r="C33" s="132"/>
      <c r="D33" s="132"/>
      <c r="E33" s="132"/>
      <c r="F33" s="132"/>
      <c r="G33" s="132"/>
      <c r="H33" s="132"/>
      <c r="I33" s="132"/>
      <c r="J33" s="132"/>
      <c r="K33" s="132"/>
      <c r="L33" s="34"/>
    </row>
    <row r="34" spans="1:12" ht="18" customHeight="1">
      <c r="A34" s="111"/>
      <c r="B34" s="126" t="s">
        <v>64</v>
      </c>
      <c r="C34" s="127"/>
      <c r="D34" s="127"/>
      <c r="E34" s="127"/>
      <c r="F34" s="127"/>
      <c r="G34" s="127"/>
      <c r="H34" s="41"/>
      <c r="I34" s="41"/>
      <c r="J34" s="41"/>
      <c r="K34" s="41"/>
      <c r="L34" s="42"/>
    </row>
    <row r="35" spans="1:12" ht="19.5" customHeight="1" thickBot="1">
      <c r="A35" s="111"/>
      <c r="B35" s="128" t="s">
        <v>45</v>
      </c>
      <c r="C35" s="129"/>
      <c r="D35" s="129"/>
      <c r="E35" s="129"/>
      <c r="F35" s="129"/>
      <c r="G35" s="129"/>
      <c r="H35" s="25"/>
      <c r="I35" s="25"/>
      <c r="J35" s="25"/>
      <c r="K35" s="25"/>
      <c r="L35" s="26"/>
    </row>
    <row r="36" spans="1:12" ht="19.5" customHeight="1" thickBot="1">
      <c r="A36" s="24" t="s">
        <v>46</v>
      </c>
      <c r="B36" s="55"/>
      <c r="C36" s="58" t="s">
        <v>199</v>
      </c>
      <c r="D36" s="138"/>
      <c r="E36" s="56"/>
      <c r="F36" s="56"/>
      <c r="G36" s="56"/>
      <c r="H36" s="56"/>
      <c r="I36" s="56"/>
      <c r="J36" s="56"/>
      <c r="K36" s="56"/>
      <c r="L36" s="57"/>
    </row>
    <row r="37" spans="1:12" ht="18" customHeight="1">
      <c r="A37" s="99" t="s">
        <v>185</v>
      </c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1"/>
    </row>
    <row r="38" spans="1:12" ht="51.75" customHeight="1" thickBot="1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4"/>
    </row>
    <row r="39" spans="1:12" ht="37.5" customHeight="1">
      <c r="A39" s="122" t="s">
        <v>188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</row>
    <row r="55" spans="1:5" ht="17.399999999999999" customHeight="1"/>
    <row r="56" spans="1:5">
      <c r="A56" t="s">
        <v>47</v>
      </c>
      <c r="B56">
        <f>IF(M19="決定",1,IF(M21="決定",2,IF(M23="決定",3,0)))</f>
        <v>0</v>
      </c>
      <c r="C56" t="s">
        <v>48</v>
      </c>
    </row>
    <row r="57" spans="1:5">
      <c r="A57" t="s">
        <v>49</v>
      </c>
      <c r="D57" s="45">
        <v>1</v>
      </c>
      <c r="E57" t="str">
        <f>_xlfn.XLOOKUP(D57,dropdown!B:B,dropdown!C:C)</f>
        <v>貸切バス</v>
      </c>
    </row>
    <row r="58" spans="1:5">
      <c r="A58" t="s">
        <v>50</v>
      </c>
      <c r="D58" s="45">
        <v>1</v>
      </c>
      <c r="E58" t="str">
        <f>_xlfn.XLOOKUP(D58,dropdown!B:B,dropdown!H:H)</f>
        <v>希望する</v>
      </c>
    </row>
    <row r="59" spans="1:5">
      <c r="A59" t="s">
        <v>51</v>
      </c>
      <c r="D59" s="45">
        <v>1</v>
      </c>
      <c r="E59" t="str">
        <f>_xlfn.XLOOKUP(D59,dropdown!B:B,dropdown!F:F)</f>
        <v>希望する</v>
      </c>
    </row>
    <row r="60" spans="1:5">
      <c r="A60" t="s">
        <v>52</v>
      </c>
      <c r="D60" s="45">
        <v>1</v>
      </c>
      <c r="E60" t="str">
        <f>_xlfn.XLOOKUP(D60,dropdown!B:B,dropdown!N:N)</f>
        <v>標準コース</v>
      </c>
    </row>
    <row r="61" spans="1:5">
      <c r="A61" t="s">
        <v>53</v>
      </c>
      <c r="D61" s="45">
        <v>1</v>
      </c>
      <c r="E61" t="str">
        <f>_xlfn.XLOOKUP(D61,dropdown!B:B,dropdown!G:G)</f>
        <v>体験研修</v>
      </c>
    </row>
    <row r="62" spans="1:5">
      <c r="A62" t="s">
        <v>54</v>
      </c>
      <c r="D62" s="45">
        <v>2</v>
      </c>
    </row>
    <row r="63" spans="1:5">
      <c r="D63" s="45"/>
      <c r="E63" t="str">
        <f>"展示"&amp;CHAR(10)&amp;E61</f>
        <v>展示
体験研修</v>
      </c>
    </row>
  </sheetData>
  <sheetProtection algorithmName="SHA-512" hashValue="+6rrKWO6IdJFKoKA7AHc7onThk9XMOkY8753FMMavh4gx3sIDYZfyBbfNvHMyWaR5/eMCIXeHGiidO9rMhkPlg==" saltValue="CwD4NjwEu78eAEX9LO1PVQ==" spinCount="100000" sheet="1" sort="0" autoFilter="0" pivotTables="0"/>
  <mergeCells count="67">
    <mergeCell ref="A39:L39"/>
    <mergeCell ref="A37:L37"/>
    <mergeCell ref="A38:L38"/>
    <mergeCell ref="B28:E28"/>
    <mergeCell ref="A29:A35"/>
    <mergeCell ref="B29:L29"/>
    <mergeCell ref="B30:C30"/>
    <mergeCell ref="H30:K30"/>
    <mergeCell ref="B31:K31"/>
    <mergeCell ref="B32:C32"/>
    <mergeCell ref="D32:E32"/>
    <mergeCell ref="H32:I32"/>
    <mergeCell ref="B33:K33"/>
    <mergeCell ref="B34:G34"/>
    <mergeCell ref="B35:G35"/>
    <mergeCell ref="B27:C27"/>
    <mergeCell ref="D27:E27"/>
    <mergeCell ref="F27:G27"/>
    <mergeCell ref="H22:I22"/>
    <mergeCell ref="K22:L22"/>
    <mergeCell ref="B23:C24"/>
    <mergeCell ref="D23:F24"/>
    <mergeCell ref="H23:I23"/>
    <mergeCell ref="K23:L23"/>
    <mergeCell ref="H24:I24"/>
    <mergeCell ref="K24:L24"/>
    <mergeCell ref="B25:L25"/>
    <mergeCell ref="B26:L26"/>
    <mergeCell ref="K19:L19"/>
    <mergeCell ref="M19:M20"/>
    <mergeCell ref="A20:A23"/>
    <mergeCell ref="H20:I20"/>
    <mergeCell ref="K20:L20"/>
    <mergeCell ref="B21:C22"/>
    <mergeCell ref="D21:F22"/>
    <mergeCell ref="H21:I21"/>
    <mergeCell ref="K21:L21"/>
    <mergeCell ref="M21:M22"/>
    <mergeCell ref="M23:M24"/>
    <mergeCell ref="C18:D18"/>
    <mergeCell ref="E18:F18"/>
    <mergeCell ref="I18:J18"/>
    <mergeCell ref="B19:C20"/>
    <mergeCell ref="D19:F20"/>
    <mergeCell ref="H19:I19"/>
    <mergeCell ref="D12:L12"/>
    <mergeCell ref="A15:A16"/>
    <mergeCell ref="B15:F16"/>
    <mergeCell ref="G15:G16"/>
    <mergeCell ref="I15:L15"/>
    <mergeCell ref="H16:L16"/>
    <mergeCell ref="C36:D36"/>
    <mergeCell ref="B10:F10"/>
    <mergeCell ref="H10:L10"/>
    <mergeCell ref="B13:L13"/>
    <mergeCell ref="A2:L2"/>
    <mergeCell ref="A4:L4"/>
    <mergeCell ref="A5:L5"/>
    <mergeCell ref="A6:L6"/>
    <mergeCell ref="I8:L8"/>
    <mergeCell ref="B17:G17"/>
    <mergeCell ref="I17:L17"/>
    <mergeCell ref="A11:A12"/>
    <mergeCell ref="B11:C11"/>
    <mergeCell ref="D11:G11"/>
    <mergeCell ref="I11:L11"/>
    <mergeCell ref="B12:C12"/>
  </mergeCells>
  <phoneticPr fontId="5"/>
  <conditionalFormatting sqref="B19:C20 G19:L20">
    <cfRule type="expression" dxfId="78" priority="74">
      <formula>$B$56=1</formula>
    </cfRule>
  </conditionalFormatting>
  <conditionalFormatting sqref="B36:C36 E36:L36">
    <cfRule type="expression" dxfId="77" priority="65">
      <formula>$D$62=""</formula>
    </cfRule>
  </conditionalFormatting>
  <conditionalFormatting sqref="B27:E27">
    <cfRule type="expression" dxfId="76" priority="66">
      <formula>$D$57=""</formula>
    </cfRule>
  </conditionalFormatting>
  <conditionalFormatting sqref="B10:F10 H10:L10 D11:G11 I11:L11 D12:L12">
    <cfRule type="containsBlanks" dxfId="75" priority="21">
      <formula>LEN(TRIM(B10))=0</formula>
    </cfRule>
  </conditionalFormatting>
  <conditionalFormatting sqref="B21:L22">
    <cfRule type="expression" dxfId="74" priority="73">
      <formula>$B$56=2</formula>
    </cfRule>
  </conditionalFormatting>
  <conditionalFormatting sqref="B21:L24">
    <cfRule type="expression" dxfId="73" priority="69">
      <formula>$B$56=1</formula>
    </cfRule>
  </conditionalFormatting>
  <conditionalFormatting sqref="B23:L24">
    <cfRule type="expression" dxfId="72" priority="72">
      <formula>$B$56=3</formula>
    </cfRule>
  </conditionalFormatting>
  <conditionalFormatting sqref="D19:F20">
    <cfRule type="containsBlanks" dxfId="71" priority="79">
      <formula>LEN(TRIM(D19))=0</formula>
    </cfRule>
  </conditionalFormatting>
  <conditionalFormatting sqref="D21:F22">
    <cfRule type="expression" dxfId="70" priority="19">
      <formula>$B$56=2</formula>
    </cfRule>
    <cfRule type="expression" dxfId="69" priority="20">
      <formula>$B$56=1</formula>
    </cfRule>
  </conditionalFormatting>
  <conditionalFormatting sqref="D30:F30">
    <cfRule type="expression" dxfId="68" priority="76">
      <formula>$D$59=""</formula>
    </cfRule>
  </conditionalFormatting>
  <conditionalFormatting sqref="D32:F32">
    <cfRule type="expression" dxfId="67" priority="77">
      <formula>$D$61=""</formula>
    </cfRule>
  </conditionalFormatting>
  <conditionalFormatting sqref="F28:J28">
    <cfRule type="expression" dxfId="66" priority="75">
      <formula>$D$58=""</formula>
    </cfRule>
  </conditionalFormatting>
  <conditionalFormatting sqref="G19:L20 B21:L22 B19:C20">
    <cfRule type="expression" dxfId="65" priority="70">
      <formula>$B$56=3</formula>
    </cfRule>
  </conditionalFormatting>
  <conditionalFormatting sqref="G19:L20 B23:L24 B19:C20">
    <cfRule type="expression" dxfId="64" priority="71">
      <formula>$B$56=2</formula>
    </cfRule>
  </conditionalFormatting>
  <conditionalFormatting sqref="H20:I24 K20:L24 D21:F24 B34:B35 A38">
    <cfRule type="containsBlanks" dxfId="63" priority="78">
      <formula>LEN(TRIM(A20))=0</formula>
    </cfRule>
  </conditionalFormatting>
  <conditionalFormatting sqref="H21:I21">
    <cfRule type="containsBlanks" dxfId="62" priority="10">
      <formula>LEN(TRIM(H21))=0</formula>
    </cfRule>
    <cfRule type="containsBlanks" dxfId="61" priority="43">
      <formula>LEN(TRIM(H21))=0</formula>
    </cfRule>
    <cfRule type="containsBlanks" dxfId="60" priority="61">
      <formula>LEN(TRIM(H21))=0</formula>
    </cfRule>
    <cfRule type="containsBlanks" dxfId="59" priority="16">
      <formula>LEN(TRIM(H21))=0</formula>
    </cfRule>
    <cfRule type="containsBlanks" dxfId="58" priority="31">
      <formula>LEN(TRIM(H21))=0</formula>
    </cfRule>
  </conditionalFormatting>
  <conditionalFormatting sqref="H21:I22">
    <cfRule type="expression" dxfId="57" priority="18">
      <formula>$B$56=1</formula>
    </cfRule>
    <cfRule type="expression" dxfId="56" priority="32">
      <formula>$B$56=2</formula>
    </cfRule>
    <cfRule type="expression" dxfId="55" priority="33">
      <formula>$B$56=1</formula>
    </cfRule>
    <cfRule type="expression" dxfId="54" priority="45">
      <formula>$B$56=1</formula>
    </cfRule>
    <cfRule type="expression" dxfId="53" priority="17">
      <formula>$B$56=2</formula>
    </cfRule>
    <cfRule type="expression" dxfId="52" priority="44">
      <formula>$B$56=2</formula>
    </cfRule>
    <cfRule type="expression" dxfId="51" priority="63">
      <formula>$B$56=1</formula>
    </cfRule>
    <cfRule type="expression" dxfId="50" priority="62">
      <formula>$B$56=2</formula>
    </cfRule>
    <cfRule type="expression" dxfId="49" priority="11">
      <formula>$B$56=2</formula>
    </cfRule>
    <cfRule type="expression" dxfId="48" priority="12">
      <formula>$B$56=1</formula>
    </cfRule>
  </conditionalFormatting>
  <conditionalFormatting sqref="H23:I23">
    <cfRule type="containsBlanks" dxfId="47" priority="28">
      <formula>LEN(TRIM(H23))=0</formula>
    </cfRule>
    <cfRule type="containsBlanks" dxfId="46" priority="4">
      <formula>LEN(TRIM(H23))=0</formula>
    </cfRule>
    <cfRule type="containsBlanks" dxfId="45" priority="53">
      <formula>LEN(TRIM(H23))=0</formula>
    </cfRule>
    <cfRule type="containsBlanks" dxfId="44" priority="40">
      <formula>LEN(TRIM(H23))=0</formula>
    </cfRule>
  </conditionalFormatting>
  <conditionalFormatting sqref="H23:I24">
    <cfRule type="expression" dxfId="43" priority="42">
      <formula>$B$56=1</formula>
    </cfRule>
    <cfRule type="expression" dxfId="42" priority="5">
      <formula>$B$56=3</formula>
    </cfRule>
    <cfRule type="expression" dxfId="41" priority="6">
      <formula>$B$56=1</formula>
    </cfRule>
    <cfRule type="expression" dxfId="40" priority="56">
      <formula>$B$56=3</formula>
    </cfRule>
    <cfRule type="expression" dxfId="39" priority="41">
      <formula>$B$56=3</formula>
    </cfRule>
    <cfRule type="expression" dxfId="38" priority="54">
      <formula>$B$56=2</formula>
    </cfRule>
    <cfRule type="expression" dxfId="37" priority="55">
      <formula>$B$56=1</formula>
    </cfRule>
    <cfRule type="expression" dxfId="36" priority="30">
      <formula>$B$56=1</formula>
    </cfRule>
    <cfRule type="expression" dxfId="35" priority="29">
      <formula>$B$56=3</formula>
    </cfRule>
    <cfRule type="expression" dxfId="34" priority="57">
      <formula>$B$56=2</formula>
    </cfRule>
  </conditionalFormatting>
  <conditionalFormatting sqref="H32:I32">
    <cfRule type="cellIs" dxfId="33" priority="67" operator="notEqual">
      <formula>""</formula>
    </cfRule>
  </conditionalFormatting>
  <conditionalFormatting sqref="H30:L30">
    <cfRule type="expression" dxfId="32" priority="64">
      <formula>$D$60=""</formula>
    </cfRule>
  </conditionalFormatting>
  <conditionalFormatting sqref="I27">
    <cfRule type="containsBlanks" dxfId="31" priority="47">
      <formula>LEN(TRIM(I27))=0</formula>
    </cfRule>
  </conditionalFormatting>
  <conditionalFormatting sqref="I8:L8 I15:L15 B15:F16 H16:L16 B17:G17 I17:L17 B18 E18:F18 I18:J18 H19:I19 K19:L19">
    <cfRule type="containsBlanks" dxfId="30" priority="68">
      <formula>LEN(TRIM(B8))=0</formula>
    </cfRule>
  </conditionalFormatting>
  <conditionalFormatting sqref="K27">
    <cfRule type="containsBlanks" dxfId="29" priority="46">
      <formula>LEN(TRIM(K27))=0</formula>
    </cfRule>
  </conditionalFormatting>
  <conditionalFormatting sqref="K21:L21">
    <cfRule type="containsBlanks" dxfId="28" priority="7">
      <formula>LEN(TRIM(K21))=0</formula>
    </cfRule>
    <cfRule type="containsBlanks" dxfId="27" priority="58">
      <formula>LEN(TRIM(K21))=0</formula>
    </cfRule>
    <cfRule type="containsBlanks" dxfId="26" priority="37">
      <formula>LEN(TRIM(K21))=0</formula>
    </cfRule>
    <cfRule type="containsBlanks" dxfId="25" priority="25">
      <formula>LEN(TRIM(K21))=0</formula>
    </cfRule>
    <cfRule type="containsBlanks" dxfId="24" priority="13">
      <formula>LEN(TRIM(K21))=0</formula>
    </cfRule>
  </conditionalFormatting>
  <conditionalFormatting sqref="K21:L22">
    <cfRule type="expression" dxfId="23" priority="14">
      <formula>$B$56=2</formula>
    </cfRule>
    <cfRule type="expression" dxfId="22" priority="15">
      <formula>$B$56=1</formula>
    </cfRule>
    <cfRule type="expression" dxfId="21" priority="26">
      <formula>$B$56=2</formula>
    </cfRule>
    <cfRule type="expression" dxfId="20" priority="38">
      <formula>$B$56=2</formula>
    </cfRule>
    <cfRule type="expression" dxfId="19" priority="9">
      <formula>$B$56=1</formula>
    </cfRule>
    <cfRule type="expression" dxfId="18" priority="59">
      <formula>$B$56=2</formula>
    </cfRule>
    <cfRule type="expression" dxfId="17" priority="60">
      <formula>$B$56=1</formula>
    </cfRule>
    <cfRule type="expression" dxfId="16" priority="39">
      <formula>$B$56=1</formula>
    </cfRule>
    <cfRule type="expression" dxfId="15" priority="8">
      <formula>$B$56=2</formula>
    </cfRule>
    <cfRule type="expression" dxfId="14" priority="27">
      <formula>$B$56=1</formula>
    </cfRule>
  </conditionalFormatting>
  <conditionalFormatting sqref="K23:L23">
    <cfRule type="containsBlanks" dxfId="13" priority="48">
      <formula>LEN(TRIM(K23))=0</formula>
    </cfRule>
    <cfRule type="containsBlanks" dxfId="12" priority="22">
      <formula>LEN(TRIM(K23))=0</formula>
    </cfRule>
    <cfRule type="containsBlanks" dxfId="11" priority="1">
      <formula>LEN(TRIM(K23))=0</formula>
    </cfRule>
    <cfRule type="containsBlanks" dxfId="10" priority="34">
      <formula>LEN(TRIM(K23))=0</formula>
    </cfRule>
  </conditionalFormatting>
  <conditionalFormatting sqref="K23:L24">
    <cfRule type="expression" dxfId="9" priority="24">
      <formula>$B$56=1</formula>
    </cfRule>
    <cfRule type="expression" dxfId="8" priority="23">
      <formula>$B$56=3</formula>
    </cfRule>
    <cfRule type="expression" dxfId="7" priority="36">
      <formula>$B$56=1</formula>
    </cfRule>
    <cfRule type="expression" dxfId="6" priority="51">
      <formula>$B$56=3</formula>
    </cfRule>
    <cfRule type="expression" dxfId="5" priority="35">
      <formula>$B$56=3</formula>
    </cfRule>
    <cfRule type="expression" dxfId="4" priority="52">
      <formula>$B$56=2</formula>
    </cfRule>
    <cfRule type="expression" dxfId="3" priority="50">
      <formula>$B$56=1</formula>
    </cfRule>
    <cfRule type="expression" dxfId="2" priority="49">
      <formula>$B$56=2</formula>
    </cfRule>
    <cfRule type="expression" dxfId="1" priority="2">
      <formula>$B$56=3</formula>
    </cfRule>
    <cfRule type="expression" dxfId="0" priority="3">
      <formula>$B$56=1</formula>
    </cfRule>
  </conditionalFormatting>
  <dataValidations count="4">
    <dataValidation type="list" allowBlank="1" showInputMessage="1" showErrorMessage="1" sqref="M19:M24" xr:uid="{00000000-0002-0000-0100-000000000000}">
      <formula1>"決定"</formula1>
    </dataValidation>
    <dataValidation type="list" allowBlank="1" showInputMessage="1" showErrorMessage="1" sqref="B34:G34" xr:uid="{00000000-0002-0000-0100-000001000000}">
      <formula1>INDIRECT($H$32)</formula1>
    </dataValidation>
    <dataValidation type="list" allowBlank="1" showInputMessage="1" showErrorMessage="1" sqref="I27" xr:uid="{00000000-0002-0000-0100-000002000000}">
      <formula1>"大型,中型,小型"</formula1>
    </dataValidation>
    <dataValidation type="list" allowBlank="1" showInputMessage="1" showErrorMessage="1" sqref="K27" xr:uid="{00000000-0002-0000-0100-000003000000}">
      <formula1>"1,2,3,4,5,6"</formula1>
    </dataValidation>
  </dataValidations>
  <hyperlinks>
    <hyperlink ref="A6:L6" r:id="rId1" display="電子メール　yoyaku@com-fukushima.jp" xr:uid="{00000000-0004-0000-0100-000000000000}"/>
    <hyperlink ref="B31:K31" r:id="rId2" location="page=5" display="各エリアの詳細については、学校利用ガイド4～6ページを御覧ください。" xr:uid="{00000000-0004-0000-0100-000001000000}"/>
    <hyperlink ref="B35:G35" r:id="rId3" display="内容の詳細については、別紙1を御覧ください。" xr:uid="{00000000-0004-0000-0100-000002000000}"/>
    <hyperlink ref="D12" r:id="rId4" xr:uid="{00000000-0004-0000-0100-000003000000}"/>
  </hyperlink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5"/>
  <drawing r:id="rId6"/>
  <legacyDrawing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97" r:id="rId8" name="Option Button 13">
              <controlPr defaultSize="0" autoFill="0" autoLine="0" autoPict="0">
                <anchor moveWithCells="1">
                  <from>
                    <xdr:col>10</xdr:col>
                    <xdr:colOff>121920</xdr:colOff>
                    <xdr:row>28</xdr:row>
                    <xdr:rowOff>76200</xdr:rowOff>
                  </from>
                  <to>
                    <xdr:col>12</xdr:col>
                    <xdr:colOff>38100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" r:id="rId9" name="Option Button 1">
              <controlPr defaultSize="0" autoFill="0" autoLine="0" autoPict="0">
                <anchor moveWithCells="1">
                  <from>
                    <xdr:col>1</xdr:col>
                    <xdr:colOff>68580</xdr:colOff>
                    <xdr:row>35</xdr:row>
                    <xdr:rowOff>22860</xdr:rowOff>
                  </from>
                  <to>
                    <xdr:col>2</xdr:col>
                    <xdr:colOff>45720</xdr:colOff>
                    <xdr:row>35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10" name="Option Button 2">
              <controlPr defaultSize="0" autoFill="0" autoLine="0" autoPict="0">
                <anchor moveWithCells="1">
                  <from>
                    <xdr:col>3</xdr:col>
                    <xdr:colOff>563880</xdr:colOff>
                    <xdr:row>35</xdr:row>
                    <xdr:rowOff>30480</xdr:rowOff>
                  </from>
                  <to>
                    <xdr:col>4</xdr:col>
                    <xdr:colOff>541020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11" name="Option Button 3">
              <controlPr defaultSize="0" autoFill="0" autoLine="0" autoPict="0">
                <anchor moveWithCells="1">
                  <from>
                    <xdr:col>5</xdr:col>
                    <xdr:colOff>38100</xdr:colOff>
                    <xdr:row>35</xdr:row>
                    <xdr:rowOff>30480</xdr:rowOff>
                  </from>
                  <to>
                    <xdr:col>8</xdr:col>
                    <xdr:colOff>365760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12" name="Option Button 4">
              <controlPr defaultSize="0" autoFill="0" autoLine="0" autoPict="0">
                <anchor moveWithCells="1">
                  <from>
                    <xdr:col>8</xdr:col>
                    <xdr:colOff>251460</xdr:colOff>
                    <xdr:row>35</xdr:row>
                    <xdr:rowOff>30480</xdr:rowOff>
                  </from>
                  <to>
                    <xdr:col>10</xdr:col>
                    <xdr:colOff>259080</xdr:colOff>
                    <xdr:row>35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13" name="Group Box 5">
              <controlPr defaultSize="0" autoFill="0" autoPict="0">
                <anchor moveWithCells="1">
                  <from>
                    <xdr:col>4</xdr:col>
                    <xdr:colOff>533400</xdr:colOff>
                    <xdr:row>26</xdr:row>
                    <xdr:rowOff>289560</xdr:rowOff>
                  </from>
                  <to>
                    <xdr:col>10</xdr:col>
                    <xdr:colOff>335280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14" name="Option Button 6">
              <controlPr defaultSize="0" autoFill="0" autoLine="0" autoPict="0">
                <anchor moveWithCells="1">
                  <from>
                    <xdr:col>5</xdr:col>
                    <xdr:colOff>22860</xdr:colOff>
                    <xdr:row>27</xdr:row>
                    <xdr:rowOff>106680</xdr:rowOff>
                  </from>
                  <to>
                    <xdr:col>6</xdr:col>
                    <xdr:colOff>594360</xdr:colOff>
                    <xdr:row>27</xdr:row>
                    <xdr:rowOff>365760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5" name="Option Button 7">
              <controlPr defaultSize="0" autoFill="0" autoLine="0" autoPict="0">
                <anchor moveWithCells="1">
                  <from>
                    <xdr:col>6</xdr:col>
                    <xdr:colOff>822960</xdr:colOff>
                    <xdr:row>27</xdr:row>
                    <xdr:rowOff>114300</xdr:rowOff>
                  </from>
                  <to>
                    <xdr:col>8</xdr:col>
                    <xdr:colOff>144780</xdr:colOff>
                    <xdr:row>27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6" name="Option Button 8">
              <controlPr defaultSize="0" autoFill="0" autoLine="0" autoPict="0">
                <anchor moveWithCells="1">
                  <from>
                    <xdr:col>8</xdr:col>
                    <xdr:colOff>228600</xdr:colOff>
                    <xdr:row>27</xdr:row>
                    <xdr:rowOff>114300</xdr:rowOff>
                  </from>
                  <to>
                    <xdr:col>10</xdr:col>
                    <xdr:colOff>30480</xdr:colOff>
                    <xdr:row>27</xdr:row>
                    <xdr:rowOff>350520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7" name="Option Button 9">
              <controlPr defaultSize="0" autoFill="0" autoLine="0" autoPict="0">
                <anchor moveWithCells="1">
                  <from>
                    <xdr:col>3</xdr:col>
                    <xdr:colOff>22860</xdr:colOff>
                    <xdr:row>29</xdr:row>
                    <xdr:rowOff>7620</xdr:rowOff>
                  </from>
                  <to>
                    <xdr:col>4</xdr:col>
                    <xdr:colOff>22860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8" name="Option Button 10">
              <controlPr defaultSize="0" autoFill="0" autoLine="0" autoPict="0">
                <anchor moveWithCells="1">
                  <from>
                    <xdr:col>3</xdr:col>
                    <xdr:colOff>647700</xdr:colOff>
                    <xdr:row>29</xdr:row>
                    <xdr:rowOff>7620</xdr:rowOff>
                  </from>
                  <to>
                    <xdr:col>5</xdr:col>
                    <xdr:colOff>175260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9" name="Option Button 11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228600</xdr:rowOff>
                  </from>
                  <to>
                    <xdr:col>8</xdr:col>
                    <xdr:colOff>388620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20" name="Option Button 12">
              <controlPr defaultSize="0" autoFill="0" autoLine="0" autoPict="0">
                <anchor moveWithCells="1">
                  <from>
                    <xdr:col>8</xdr:col>
                    <xdr:colOff>114300</xdr:colOff>
                    <xdr:row>28</xdr:row>
                    <xdr:rowOff>83820</xdr:rowOff>
                  </from>
                  <to>
                    <xdr:col>10</xdr:col>
                    <xdr:colOff>137160</xdr:colOff>
                    <xdr:row>30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21" name="Option Button 14">
              <controlPr defaultSize="0" autoFill="0" autoLine="0" autoPict="0">
                <anchor moveWithCells="1">
                  <from>
                    <xdr:col>3</xdr:col>
                    <xdr:colOff>0</xdr:colOff>
                    <xdr:row>30</xdr:row>
                    <xdr:rowOff>220980</xdr:rowOff>
                  </from>
                  <to>
                    <xdr:col>4</xdr:col>
                    <xdr:colOff>114300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22" name="Option Button 15">
              <controlPr defaultSize="0" autoFill="0" autoLine="0" autoPict="0">
                <anchor moveWithCells="1">
                  <from>
                    <xdr:col>3</xdr:col>
                    <xdr:colOff>655320</xdr:colOff>
                    <xdr:row>30</xdr:row>
                    <xdr:rowOff>220980</xdr:rowOff>
                  </from>
                  <to>
                    <xdr:col>5</xdr:col>
                    <xdr:colOff>182880</xdr:colOff>
                    <xdr:row>31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23" name="Group Box 16">
              <controlPr defaultSize="0" autoFill="0" autoPict="0">
                <anchor moveWithCells="1">
                  <from>
                    <xdr:col>6</xdr:col>
                    <xdr:colOff>830580</xdr:colOff>
                    <xdr:row>27</xdr:row>
                    <xdr:rowOff>441960</xdr:rowOff>
                  </from>
                  <to>
                    <xdr:col>12</xdr:col>
                    <xdr:colOff>601980</xdr:colOff>
                    <xdr:row>31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4" name="Group Box 17">
              <controlPr defaultSize="0" autoFill="0" autoPict="0">
                <anchor moveWithCells="1">
                  <from>
                    <xdr:col>2</xdr:col>
                    <xdr:colOff>541020</xdr:colOff>
                    <xdr:row>28</xdr:row>
                    <xdr:rowOff>121920</xdr:rowOff>
                  </from>
                  <to>
                    <xdr:col>6</xdr:col>
                    <xdr:colOff>228600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5" name="Group Box 18">
              <controlPr defaultSize="0" autoFill="0" autoPict="0">
                <anchor moveWithCells="1">
                  <from>
                    <xdr:col>2</xdr:col>
                    <xdr:colOff>541020</xdr:colOff>
                    <xdr:row>30</xdr:row>
                    <xdr:rowOff>106680</xdr:rowOff>
                  </from>
                  <to>
                    <xdr:col>6</xdr:col>
                    <xdr:colOff>289560</xdr:colOff>
                    <xdr:row>32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6" name="Option Button 19">
              <controlPr defaultSize="0" autoFill="0" autoLine="0" autoPict="0">
                <anchor moveWithCells="1">
                  <from>
                    <xdr:col>1</xdr:col>
                    <xdr:colOff>190500</xdr:colOff>
                    <xdr:row>26</xdr:row>
                    <xdr:rowOff>83820</xdr:rowOff>
                  </from>
                  <to>
                    <xdr:col>2</xdr:col>
                    <xdr:colOff>304800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7" name="Option Button 20">
              <controlPr defaultSize="0" autoFill="0" autoLine="0" autoPict="0">
                <anchor moveWithCells="1">
                  <from>
                    <xdr:col>2</xdr:col>
                    <xdr:colOff>228600</xdr:colOff>
                    <xdr:row>26</xdr:row>
                    <xdr:rowOff>83820</xdr:rowOff>
                  </from>
                  <to>
                    <xdr:col>3</xdr:col>
                    <xdr:colOff>342900</xdr:colOff>
                    <xdr:row>26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8" name="Option Button 21">
              <controlPr defaultSize="0" autoFill="0" autoLine="0" autoPict="0">
                <anchor moveWithCells="1">
                  <from>
                    <xdr:col>3</xdr:col>
                    <xdr:colOff>381000</xdr:colOff>
                    <xdr:row>26</xdr:row>
                    <xdr:rowOff>99060</xdr:rowOff>
                  </from>
                  <to>
                    <xdr:col>4</xdr:col>
                    <xdr:colOff>495300</xdr:colOff>
                    <xdr:row>26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9" name="Group Box 22">
              <controlPr defaultSize="0" autoFill="0" autoPict="0">
                <anchor moveWithCells="1">
                  <from>
                    <xdr:col>0</xdr:col>
                    <xdr:colOff>632460</xdr:colOff>
                    <xdr:row>25</xdr:row>
                    <xdr:rowOff>289560</xdr:rowOff>
                  </from>
                  <to>
                    <xdr:col>5</xdr:col>
                    <xdr:colOff>0</xdr:colOff>
                    <xdr:row>27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30" name="Group Box 23">
              <controlPr defaultSize="0" autoFill="0" autoPict="0">
                <anchor moveWithCells="1">
                  <from>
                    <xdr:col>0</xdr:col>
                    <xdr:colOff>640080</xdr:colOff>
                    <xdr:row>34</xdr:row>
                    <xdr:rowOff>144780</xdr:rowOff>
                  </from>
                  <to>
                    <xdr:col>7</xdr:col>
                    <xdr:colOff>480060</xdr:colOff>
                    <xdr:row>36</xdr:row>
                    <xdr:rowOff>121920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4000000}">
          <x14:formula1>
            <xm:f>dropdown!$I$1:$I$4</xm:f>
          </x14:formula1>
          <xm:sqref>H32:I32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8"/>
  <sheetViews>
    <sheetView topLeftCell="D1" workbookViewId="0">
      <selection activeCell="K51" sqref="K51"/>
    </sheetView>
  </sheetViews>
  <sheetFormatPr defaultRowHeight="18"/>
  <cols>
    <col min="4" max="8" width="16.09765625" customWidth="1"/>
    <col min="9" max="10" width="14.19921875" customWidth="1"/>
    <col min="11" max="11" width="58.5" customWidth="1"/>
    <col min="13" max="13" width="16.19921875" customWidth="1"/>
    <col min="14" max="14" width="13.5" customWidth="1"/>
  </cols>
  <sheetData>
    <row r="1" spans="1:14">
      <c r="A1" t="s">
        <v>65</v>
      </c>
      <c r="B1">
        <v>1</v>
      </c>
      <c r="C1" t="s">
        <v>66</v>
      </c>
      <c r="D1" t="s">
        <v>67</v>
      </c>
      <c r="E1" t="s">
        <v>68</v>
      </c>
      <c r="F1" t="s">
        <v>69</v>
      </c>
      <c r="G1" t="s">
        <v>70</v>
      </c>
      <c r="H1" t="s">
        <v>69</v>
      </c>
      <c r="I1" t="s">
        <v>63</v>
      </c>
      <c r="J1" t="s">
        <v>63</v>
      </c>
      <c r="K1" t="s">
        <v>64</v>
      </c>
      <c r="L1" t="s">
        <v>71</v>
      </c>
      <c r="M1" t="s">
        <v>72</v>
      </c>
      <c r="N1" t="s">
        <v>72</v>
      </c>
    </row>
    <row r="2" spans="1:14" ht="36">
      <c r="A2" t="s">
        <v>73</v>
      </c>
      <c r="B2">
        <v>2</v>
      </c>
      <c r="C2" t="s">
        <v>74</v>
      </c>
      <c r="D2" t="s">
        <v>75</v>
      </c>
      <c r="F2" t="s">
        <v>76</v>
      </c>
      <c r="H2" t="s">
        <v>76</v>
      </c>
      <c r="I2" t="s">
        <v>77</v>
      </c>
      <c r="J2" t="s">
        <v>63</v>
      </c>
      <c r="K2" t="s">
        <v>78</v>
      </c>
      <c r="M2" s="4" t="s">
        <v>79</v>
      </c>
      <c r="N2" t="s">
        <v>80</v>
      </c>
    </row>
    <row r="3" spans="1:14" ht="36">
      <c r="A3" t="s">
        <v>81</v>
      </c>
      <c r="B3">
        <v>3</v>
      </c>
      <c r="C3" t="s">
        <v>82</v>
      </c>
      <c r="H3" t="s">
        <v>83</v>
      </c>
      <c r="I3" t="s">
        <v>84</v>
      </c>
      <c r="J3" t="s">
        <v>63</v>
      </c>
      <c r="K3" t="s">
        <v>192</v>
      </c>
      <c r="M3" s="4" t="s">
        <v>85</v>
      </c>
      <c r="N3" t="s">
        <v>86</v>
      </c>
    </row>
    <row r="4" spans="1:14">
      <c r="B4">
        <v>4</v>
      </c>
      <c r="I4" t="s">
        <v>87</v>
      </c>
      <c r="J4" t="s">
        <v>63</v>
      </c>
      <c r="K4" t="s">
        <v>88</v>
      </c>
    </row>
    <row r="5" spans="1:14">
      <c r="B5">
        <v>5</v>
      </c>
      <c r="J5" t="s">
        <v>63</v>
      </c>
      <c r="K5" t="s">
        <v>89</v>
      </c>
    </row>
    <row r="6" spans="1:14">
      <c r="B6">
        <v>6</v>
      </c>
      <c r="J6" t="s">
        <v>63</v>
      </c>
      <c r="K6" t="s">
        <v>193</v>
      </c>
    </row>
    <row r="7" spans="1:14">
      <c r="J7" t="s">
        <v>63</v>
      </c>
      <c r="K7" t="s">
        <v>90</v>
      </c>
    </row>
    <row r="8" spans="1:14">
      <c r="J8" t="s">
        <v>63</v>
      </c>
      <c r="K8" t="s">
        <v>91</v>
      </c>
    </row>
    <row r="9" spans="1:14">
      <c r="J9" t="s">
        <v>63</v>
      </c>
      <c r="K9" t="s">
        <v>92</v>
      </c>
    </row>
    <row r="10" spans="1:14">
      <c r="J10" t="s">
        <v>63</v>
      </c>
      <c r="K10" t="s">
        <v>194</v>
      </c>
    </row>
    <row r="11" spans="1:14">
      <c r="J11" t="s">
        <v>63</v>
      </c>
      <c r="K11" t="s">
        <v>93</v>
      </c>
    </row>
    <row r="12" spans="1:14">
      <c r="J12" t="s">
        <v>77</v>
      </c>
      <c r="K12" s="5" t="s">
        <v>94</v>
      </c>
    </row>
    <row r="13" spans="1:14">
      <c r="J13" t="s">
        <v>77</v>
      </c>
      <c r="K13" t="s">
        <v>95</v>
      </c>
    </row>
    <row r="14" spans="1:14">
      <c r="J14" t="s">
        <v>77</v>
      </c>
      <c r="K14" t="s">
        <v>96</v>
      </c>
    </row>
    <row r="15" spans="1:14">
      <c r="J15" t="s">
        <v>77</v>
      </c>
      <c r="K15" t="s">
        <v>97</v>
      </c>
    </row>
    <row r="16" spans="1:14">
      <c r="J16" t="s">
        <v>77</v>
      </c>
      <c r="K16" t="s">
        <v>98</v>
      </c>
    </row>
    <row r="17" spans="10:11">
      <c r="J17" t="s">
        <v>77</v>
      </c>
      <c r="K17" t="s">
        <v>195</v>
      </c>
    </row>
    <row r="18" spans="10:11">
      <c r="J18" t="s">
        <v>77</v>
      </c>
      <c r="K18" t="s">
        <v>99</v>
      </c>
    </row>
    <row r="19" spans="10:11">
      <c r="J19" t="s">
        <v>77</v>
      </c>
      <c r="K19" t="s">
        <v>100</v>
      </c>
    </row>
    <row r="20" spans="10:11">
      <c r="J20" t="s">
        <v>77</v>
      </c>
      <c r="K20" t="s">
        <v>196</v>
      </c>
    </row>
    <row r="21" spans="10:11">
      <c r="J21" t="s">
        <v>77</v>
      </c>
      <c r="K21" t="s">
        <v>101</v>
      </c>
    </row>
    <row r="22" spans="10:11">
      <c r="J22" t="s">
        <v>84</v>
      </c>
      <c r="K22" t="s">
        <v>102</v>
      </c>
    </row>
    <row r="23" spans="10:11">
      <c r="J23" t="s">
        <v>84</v>
      </c>
      <c r="K23" t="s">
        <v>103</v>
      </c>
    </row>
    <row r="24" spans="10:11">
      <c r="J24" t="s">
        <v>84</v>
      </c>
      <c r="K24" t="s">
        <v>104</v>
      </c>
    </row>
    <row r="25" spans="10:11">
      <c r="J25" t="s">
        <v>84</v>
      </c>
      <c r="K25" t="s">
        <v>105</v>
      </c>
    </row>
    <row r="26" spans="10:11">
      <c r="J26" t="s">
        <v>84</v>
      </c>
      <c r="K26" t="s">
        <v>106</v>
      </c>
    </row>
    <row r="27" spans="10:11">
      <c r="J27" t="s">
        <v>84</v>
      </c>
      <c r="K27" t="s">
        <v>107</v>
      </c>
    </row>
    <row r="28" spans="10:11">
      <c r="J28" t="s">
        <v>84</v>
      </c>
      <c r="K28" t="s">
        <v>108</v>
      </c>
    </row>
    <row r="29" spans="10:11">
      <c r="J29" t="s">
        <v>84</v>
      </c>
      <c r="K29" t="s">
        <v>109</v>
      </c>
    </row>
    <row r="30" spans="10:11">
      <c r="J30" t="s">
        <v>84</v>
      </c>
      <c r="K30" t="s">
        <v>180</v>
      </c>
    </row>
    <row r="31" spans="10:11">
      <c r="J31" t="s">
        <v>84</v>
      </c>
      <c r="K31" t="s">
        <v>110</v>
      </c>
    </row>
    <row r="32" spans="10:11">
      <c r="J32" t="s">
        <v>84</v>
      </c>
      <c r="K32" t="s">
        <v>197</v>
      </c>
    </row>
    <row r="33" spans="10:11">
      <c r="J33" t="s">
        <v>84</v>
      </c>
      <c r="K33" t="s">
        <v>181</v>
      </c>
    </row>
    <row r="34" spans="10:11">
      <c r="J34" t="s">
        <v>87</v>
      </c>
      <c r="K34" t="s">
        <v>111</v>
      </c>
    </row>
    <row r="35" spans="10:11">
      <c r="J35" t="s">
        <v>87</v>
      </c>
      <c r="K35" t="s">
        <v>112</v>
      </c>
    </row>
    <row r="36" spans="10:11">
      <c r="J36" t="s">
        <v>87</v>
      </c>
      <c r="K36" t="s">
        <v>113</v>
      </c>
    </row>
    <row r="37" spans="10:11">
      <c r="J37" t="s">
        <v>87</v>
      </c>
      <c r="K37" t="s">
        <v>114</v>
      </c>
    </row>
    <row r="38" spans="10:11">
      <c r="J38" t="s">
        <v>87</v>
      </c>
      <c r="K38" t="s">
        <v>115</v>
      </c>
    </row>
    <row r="39" spans="10:11">
      <c r="J39" t="s">
        <v>87</v>
      </c>
      <c r="K39" t="s">
        <v>116</v>
      </c>
    </row>
    <row r="40" spans="10:11">
      <c r="J40" t="s">
        <v>87</v>
      </c>
      <c r="K40" t="s">
        <v>117</v>
      </c>
    </row>
    <row r="41" spans="10:11">
      <c r="J41" t="s">
        <v>87</v>
      </c>
      <c r="K41" t="s">
        <v>118</v>
      </c>
    </row>
    <row r="42" spans="10:11">
      <c r="J42" t="s">
        <v>87</v>
      </c>
      <c r="K42" t="s">
        <v>119</v>
      </c>
    </row>
    <row r="43" spans="10:11">
      <c r="J43" t="s">
        <v>87</v>
      </c>
      <c r="K43" t="s">
        <v>120</v>
      </c>
    </row>
    <row r="44" spans="10:11">
      <c r="J44" t="s">
        <v>87</v>
      </c>
      <c r="K44" t="s">
        <v>121</v>
      </c>
    </row>
    <row r="45" spans="10:11">
      <c r="J45" t="s">
        <v>87</v>
      </c>
      <c r="K45" t="s">
        <v>122</v>
      </c>
    </row>
    <row r="46" spans="10:11">
      <c r="J46" t="s">
        <v>87</v>
      </c>
      <c r="K46" t="s">
        <v>123</v>
      </c>
    </row>
    <row r="47" spans="10:11">
      <c r="J47" t="s">
        <v>87</v>
      </c>
      <c r="K47" t="s">
        <v>124</v>
      </c>
    </row>
    <row r="48" spans="10:11">
      <c r="J48" t="s">
        <v>87</v>
      </c>
      <c r="K48" t="s">
        <v>125</v>
      </c>
    </row>
  </sheetData>
  <phoneticPr fontId="5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E2"/>
  <sheetViews>
    <sheetView workbookViewId="0">
      <selection activeCell="Y3" sqref="Y3"/>
    </sheetView>
  </sheetViews>
  <sheetFormatPr defaultRowHeight="18"/>
  <cols>
    <col min="1" max="1" width="10.19921875" bestFit="1" customWidth="1"/>
    <col min="2" max="16" width="16.69921875" customWidth="1"/>
    <col min="17" max="18" width="14.69921875" bestFit="1" customWidth="1"/>
    <col min="19" max="19" width="16.69921875" customWidth="1"/>
    <col min="24" max="24" width="14.19921875" customWidth="1"/>
  </cols>
  <sheetData>
    <row r="1" spans="1:31">
      <c r="A1" t="s">
        <v>5</v>
      </c>
      <c r="B1" t="s">
        <v>126</v>
      </c>
      <c r="C1" t="s">
        <v>16</v>
      </c>
      <c r="D1" t="s">
        <v>127</v>
      </c>
      <c r="E1" t="s">
        <v>128</v>
      </c>
      <c r="F1" t="s">
        <v>129</v>
      </c>
      <c r="G1" t="s">
        <v>130</v>
      </c>
      <c r="H1" t="s">
        <v>131</v>
      </c>
      <c r="I1" t="s">
        <v>132</v>
      </c>
      <c r="J1" t="s">
        <v>133</v>
      </c>
      <c r="K1" t="s">
        <v>134</v>
      </c>
      <c r="L1" t="s">
        <v>135</v>
      </c>
      <c r="M1" t="s">
        <v>136</v>
      </c>
      <c r="N1" t="s">
        <v>137</v>
      </c>
      <c r="O1" t="s">
        <v>138</v>
      </c>
      <c r="P1" t="s">
        <v>139</v>
      </c>
      <c r="Q1" t="s">
        <v>140</v>
      </c>
      <c r="R1" t="s">
        <v>141</v>
      </c>
      <c r="S1" t="s">
        <v>142</v>
      </c>
      <c r="T1" t="s">
        <v>143</v>
      </c>
      <c r="U1" t="s">
        <v>144</v>
      </c>
      <c r="V1" t="s">
        <v>145</v>
      </c>
      <c r="W1" t="s">
        <v>146</v>
      </c>
      <c r="X1" t="s">
        <v>49</v>
      </c>
      <c r="Y1" t="s">
        <v>51</v>
      </c>
      <c r="Z1" t="s">
        <v>147</v>
      </c>
      <c r="AA1" t="s">
        <v>70</v>
      </c>
      <c r="AB1" t="s">
        <v>148</v>
      </c>
      <c r="AC1" t="s">
        <v>149</v>
      </c>
      <c r="AD1" t="s">
        <v>52</v>
      </c>
      <c r="AE1" t="s">
        <v>150</v>
      </c>
    </row>
    <row r="2" spans="1:31">
      <c r="A2" s="1">
        <f>入力シート!I8</f>
        <v>0</v>
      </c>
      <c r="B2">
        <f>入力シート!B15</f>
        <v>0</v>
      </c>
      <c r="C2">
        <f>入力シート!I15</f>
        <v>0</v>
      </c>
      <c r="D2">
        <f>入力シート!H16</f>
        <v>0</v>
      </c>
      <c r="F2" t="str">
        <f>入力シート!B10&amp;" "&amp;入力シート!H10</f>
        <v xml:space="preserve"> </v>
      </c>
      <c r="G2">
        <f>入力シート!D11</f>
        <v>0</v>
      </c>
      <c r="H2" s="23">
        <f>入力シート!I11</f>
        <v>0</v>
      </c>
      <c r="I2">
        <f>入力シート!D12</f>
        <v>0</v>
      </c>
      <c r="J2">
        <f>入力シート!B17</f>
        <v>0</v>
      </c>
      <c r="K2">
        <f>入力シート!I17</f>
        <v>0</v>
      </c>
      <c r="L2">
        <f>入力シート!B18</f>
        <v>0</v>
      </c>
      <c r="M2">
        <f>入力シート!E18</f>
        <v>0</v>
      </c>
      <c r="N2">
        <f>入力シート!I18</f>
        <v>0</v>
      </c>
      <c r="O2" s="2">
        <f ca="1">INDIRECT(ADDRESS(19+(入力シート!$B$56-1)*2,4,1,0,"入力シート"),FALSE)</f>
        <v>0</v>
      </c>
      <c r="P2" s="3" t="str">
        <f ca="1">INDIRECT(ADDRESS(19+(入力シート!$B$56-1)*2,8,1,0,"入力シート"),FALSE)</f>
        <v>学級数</v>
      </c>
      <c r="Q2" s="3">
        <f ca="1">INDIRECT(ADDRESS(19+(入力シート!$B$56-1)*2,11,1,0,"入力シート"),FALSE)</f>
        <v>0</v>
      </c>
      <c r="R2" s="3" t="str">
        <f ca="1">INDIRECT(ADDRESS(20+(入力シート!$B$56-1)*2,8,1,0,"入力シート"),FALSE)</f>
        <v>引率者</v>
      </c>
      <c r="S2" s="3" t="str">
        <f ca="1">INDIRECT(ADDRESS(20+(入力シート!$B$56-1)*2,11,1,0,"入力シート"),FALSE)</f>
        <v>人）</v>
      </c>
      <c r="T2">
        <f>入力シート!E57</f>
        <v>0</v>
      </c>
      <c r="U2">
        <f>入力シート!I27</f>
        <v>0</v>
      </c>
      <c r="V2">
        <f>入力シート!K27</f>
        <v>0</v>
      </c>
      <c r="W2">
        <f>入力シート!E58</f>
        <v>0</v>
      </c>
      <c r="X2" t="str">
        <f>U2&amp;V2&amp;"台"</f>
        <v>00台</v>
      </c>
      <c r="Y2">
        <f>IF(入力シート!E59="希望する","希望",入力シート!E29)</f>
        <v>0</v>
      </c>
      <c r="Z2" t="e">
        <f>入力シート!E63</f>
        <v>#N/A</v>
      </c>
      <c r="AA2">
        <f>入力シート!H32</f>
        <v>0</v>
      </c>
      <c r="AB2">
        <f>入力シート!B34</f>
        <v>0</v>
      </c>
      <c r="AC2">
        <f>入力シート!A38</f>
        <v>0</v>
      </c>
      <c r="AD2" t="e">
        <f>入力シート!E60</f>
        <v>#N/A</v>
      </c>
      <c r="AE2">
        <f>入力シート!D62</f>
        <v>0</v>
      </c>
    </row>
  </sheetData>
  <phoneticPr fontId="5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552"/>
  <sheetViews>
    <sheetView topLeftCell="A139" workbookViewId="0">
      <selection activeCell="D1510" sqref="C1:D1048576"/>
    </sheetView>
  </sheetViews>
  <sheetFormatPr defaultRowHeight="18"/>
  <cols>
    <col min="1" max="1" width="19.09765625" customWidth="1"/>
    <col min="3" max="4" width="0" hidden="1" customWidth="1"/>
  </cols>
  <sheetData>
    <row r="1" spans="1:4">
      <c r="A1" s="1">
        <v>45292</v>
      </c>
      <c r="B1" t="s">
        <v>151</v>
      </c>
      <c r="C1">
        <f>WEEKDAY(A1,1)</f>
        <v>2</v>
      </c>
      <c r="D1" t="str">
        <f>_xlfn.XLOOKUP(A1,祝日!A:A,祝日!B:B,"")</f>
        <v>元日</v>
      </c>
    </row>
    <row r="2" spans="1:4">
      <c r="A2" s="1">
        <v>45293</v>
      </c>
      <c r="B2" t="s">
        <v>151</v>
      </c>
      <c r="C2">
        <f t="shared" ref="C2:C65" si="0">WEEKDAY(A2,1)</f>
        <v>3</v>
      </c>
      <c r="D2" t="str">
        <f>_xlfn.XLOOKUP(A2,祝日!A:A,祝日!B:B,"")</f>
        <v/>
      </c>
    </row>
    <row r="3" spans="1:4">
      <c r="A3" s="1">
        <v>45294</v>
      </c>
      <c r="B3" t="s">
        <v>151</v>
      </c>
      <c r="C3">
        <f t="shared" si="0"/>
        <v>4</v>
      </c>
      <c r="D3" t="str">
        <f>_xlfn.XLOOKUP(A3,祝日!A:A,祝日!B:B,"")</f>
        <v/>
      </c>
    </row>
    <row r="4" spans="1:4">
      <c r="A4" s="1">
        <v>45295</v>
      </c>
      <c r="C4">
        <f t="shared" si="0"/>
        <v>5</v>
      </c>
      <c r="D4" t="str">
        <f>_xlfn.XLOOKUP(A4,祝日!A:A,祝日!B:B,"")</f>
        <v/>
      </c>
    </row>
    <row r="5" spans="1:4">
      <c r="A5" s="1">
        <v>45296</v>
      </c>
      <c r="C5">
        <f t="shared" si="0"/>
        <v>6</v>
      </c>
      <c r="D5" t="str">
        <f>_xlfn.XLOOKUP(A5,祝日!A:A,祝日!B:B,"")</f>
        <v/>
      </c>
    </row>
    <row r="6" spans="1:4">
      <c r="A6" s="1">
        <v>45297</v>
      </c>
      <c r="C6">
        <f t="shared" si="0"/>
        <v>7</v>
      </c>
      <c r="D6" t="str">
        <f>_xlfn.XLOOKUP(A6,祝日!A:A,祝日!B:B,"")</f>
        <v/>
      </c>
    </row>
    <row r="7" spans="1:4">
      <c r="A7" s="1">
        <v>45298</v>
      </c>
      <c r="C7">
        <f t="shared" si="0"/>
        <v>1</v>
      </c>
      <c r="D7" t="str">
        <f>_xlfn.XLOOKUP(A7,祝日!A:A,祝日!B:B,"")</f>
        <v/>
      </c>
    </row>
    <row r="8" spans="1:4">
      <c r="A8" s="1">
        <v>45299</v>
      </c>
      <c r="C8">
        <f t="shared" si="0"/>
        <v>2</v>
      </c>
      <c r="D8" t="str">
        <f>_xlfn.XLOOKUP(A8,祝日!A:A,祝日!B:B,"")</f>
        <v>成人の日</v>
      </c>
    </row>
    <row r="9" spans="1:4">
      <c r="A9" s="1">
        <v>45300</v>
      </c>
      <c r="B9" t="s">
        <v>151</v>
      </c>
      <c r="C9">
        <f t="shared" si="0"/>
        <v>3</v>
      </c>
      <c r="D9" t="str">
        <f>_xlfn.XLOOKUP(A9,祝日!A:A,祝日!B:B,"")</f>
        <v/>
      </c>
    </row>
    <row r="10" spans="1:4">
      <c r="A10" s="1">
        <v>45301</v>
      </c>
      <c r="C10">
        <f t="shared" si="0"/>
        <v>4</v>
      </c>
      <c r="D10" t="str">
        <f>_xlfn.XLOOKUP(A10,祝日!A:A,祝日!B:B,"")</f>
        <v/>
      </c>
    </row>
    <row r="11" spans="1:4">
      <c r="A11" s="1">
        <v>45302</v>
      </c>
      <c r="C11">
        <f t="shared" si="0"/>
        <v>5</v>
      </c>
      <c r="D11" t="str">
        <f>_xlfn.XLOOKUP(A11,祝日!A:A,祝日!B:B,"")</f>
        <v/>
      </c>
    </row>
    <row r="12" spans="1:4">
      <c r="A12" s="1">
        <v>45303</v>
      </c>
      <c r="C12">
        <f t="shared" si="0"/>
        <v>6</v>
      </c>
      <c r="D12" t="str">
        <f>_xlfn.XLOOKUP(A12,祝日!A:A,祝日!B:B,"")</f>
        <v/>
      </c>
    </row>
    <row r="13" spans="1:4">
      <c r="A13" s="1">
        <v>45304</v>
      </c>
      <c r="C13">
        <f t="shared" si="0"/>
        <v>7</v>
      </c>
      <c r="D13" t="str">
        <f>_xlfn.XLOOKUP(A13,祝日!A:A,祝日!B:B,"")</f>
        <v/>
      </c>
    </row>
    <row r="14" spans="1:4">
      <c r="A14" s="1">
        <v>45305</v>
      </c>
      <c r="C14">
        <f t="shared" si="0"/>
        <v>1</v>
      </c>
      <c r="D14" t="str">
        <f>_xlfn.XLOOKUP(A14,祝日!A:A,祝日!B:B,"")</f>
        <v/>
      </c>
    </row>
    <row r="15" spans="1:4">
      <c r="A15" s="1">
        <v>45306</v>
      </c>
      <c r="B15" t="s">
        <v>151</v>
      </c>
      <c r="C15">
        <f t="shared" si="0"/>
        <v>2</v>
      </c>
      <c r="D15" t="str">
        <f>_xlfn.XLOOKUP(A15,祝日!A:A,祝日!B:B,"")</f>
        <v/>
      </c>
    </row>
    <row r="16" spans="1:4">
      <c r="A16" s="1">
        <v>45307</v>
      </c>
      <c r="C16">
        <f t="shared" si="0"/>
        <v>3</v>
      </c>
      <c r="D16" t="str">
        <f>_xlfn.XLOOKUP(A16,祝日!A:A,祝日!B:B,"")</f>
        <v/>
      </c>
    </row>
    <row r="17" spans="1:4">
      <c r="A17" s="1">
        <v>45308</v>
      </c>
      <c r="C17">
        <f t="shared" si="0"/>
        <v>4</v>
      </c>
      <c r="D17" t="str">
        <f>_xlfn.XLOOKUP(A17,祝日!A:A,祝日!B:B,"")</f>
        <v/>
      </c>
    </row>
    <row r="18" spans="1:4">
      <c r="A18" s="1">
        <v>45309</v>
      </c>
      <c r="C18">
        <f t="shared" si="0"/>
        <v>5</v>
      </c>
      <c r="D18" t="str">
        <f>_xlfn.XLOOKUP(A18,祝日!A:A,祝日!B:B,"")</f>
        <v/>
      </c>
    </row>
    <row r="19" spans="1:4">
      <c r="A19" s="1">
        <v>45310</v>
      </c>
      <c r="C19">
        <f t="shared" si="0"/>
        <v>6</v>
      </c>
      <c r="D19" t="str">
        <f>_xlfn.XLOOKUP(A19,祝日!A:A,祝日!B:B,"")</f>
        <v/>
      </c>
    </row>
    <row r="20" spans="1:4">
      <c r="A20" s="1">
        <v>45311</v>
      </c>
      <c r="C20">
        <f t="shared" si="0"/>
        <v>7</v>
      </c>
      <c r="D20" t="str">
        <f>_xlfn.XLOOKUP(A20,祝日!A:A,祝日!B:B,"")</f>
        <v/>
      </c>
    </row>
    <row r="21" spans="1:4">
      <c r="A21" s="1">
        <v>45312</v>
      </c>
      <c r="C21">
        <f t="shared" si="0"/>
        <v>1</v>
      </c>
      <c r="D21" t="str">
        <f>_xlfn.XLOOKUP(A21,祝日!A:A,祝日!B:B,"")</f>
        <v/>
      </c>
    </row>
    <row r="22" spans="1:4">
      <c r="A22" s="1">
        <v>45313</v>
      </c>
      <c r="B22" t="s">
        <v>151</v>
      </c>
      <c r="C22">
        <f t="shared" si="0"/>
        <v>2</v>
      </c>
      <c r="D22" t="str">
        <f>_xlfn.XLOOKUP(A22,祝日!A:A,祝日!B:B,"")</f>
        <v/>
      </c>
    </row>
    <row r="23" spans="1:4">
      <c r="A23" s="1">
        <v>45314</v>
      </c>
      <c r="C23">
        <f t="shared" si="0"/>
        <v>3</v>
      </c>
      <c r="D23" t="str">
        <f>_xlfn.XLOOKUP(A23,祝日!A:A,祝日!B:B,"")</f>
        <v/>
      </c>
    </row>
    <row r="24" spans="1:4">
      <c r="A24" s="1">
        <v>45315</v>
      </c>
      <c r="C24">
        <f t="shared" si="0"/>
        <v>4</v>
      </c>
      <c r="D24" t="str">
        <f>_xlfn.XLOOKUP(A24,祝日!A:A,祝日!B:B,"")</f>
        <v/>
      </c>
    </row>
    <row r="25" spans="1:4">
      <c r="A25" s="1">
        <v>45316</v>
      </c>
      <c r="C25">
        <f t="shared" si="0"/>
        <v>5</v>
      </c>
      <c r="D25" t="str">
        <f>_xlfn.XLOOKUP(A25,祝日!A:A,祝日!B:B,"")</f>
        <v/>
      </c>
    </row>
    <row r="26" spans="1:4">
      <c r="A26" s="1">
        <v>45317</v>
      </c>
      <c r="C26">
        <f t="shared" si="0"/>
        <v>6</v>
      </c>
      <c r="D26" t="str">
        <f>_xlfn.XLOOKUP(A26,祝日!A:A,祝日!B:B,"")</f>
        <v/>
      </c>
    </row>
    <row r="27" spans="1:4">
      <c r="A27" s="1">
        <v>45318</v>
      </c>
      <c r="C27">
        <f t="shared" si="0"/>
        <v>7</v>
      </c>
      <c r="D27" t="str">
        <f>_xlfn.XLOOKUP(A27,祝日!A:A,祝日!B:B,"")</f>
        <v/>
      </c>
    </row>
    <row r="28" spans="1:4">
      <c r="A28" s="1">
        <v>45319</v>
      </c>
      <c r="C28">
        <f t="shared" si="0"/>
        <v>1</v>
      </c>
      <c r="D28" t="str">
        <f>_xlfn.XLOOKUP(A28,祝日!A:A,祝日!B:B,"")</f>
        <v/>
      </c>
    </row>
    <row r="29" spans="1:4">
      <c r="A29" s="1">
        <v>45320</v>
      </c>
      <c r="B29" t="s">
        <v>151</v>
      </c>
      <c r="C29">
        <f t="shared" si="0"/>
        <v>2</v>
      </c>
      <c r="D29" t="str">
        <f>_xlfn.XLOOKUP(A29,祝日!A:A,祝日!B:B,"")</f>
        <v/>
      </c>
    </row>
    <row r="30" spans="1:4">
      <c r="A30" s="1">
        <v>45321</v>
      </c>
      <c r="C30">
        <f t="shared" si="0"/>
        <v>3</v>
      </c>
      <c r="D30" t="str">
        <f>_xlfn.XLOOKUP(A30,祝日!A:A,祝日!B:B,"")</f>
        <v/>
      </c>
    </row>
    <row r="31" spans="1:4">
      <c r="A31" s="1">
        <v>45322</v>
      </c>
      <c r="C31">
        <f t="shared" si="0"/>
        <v>4</v>
      </c>
      <c r="D31" t="str">
        <f>_xlfn.XLOOKUP(A31,祝日!A:A,祝日!B:B,"")</f>
        <v/>
      </c>
    </row>
    <row r="32" spans="1:4">
      <c r="A32" s="1">
        <v>45323</v>
      </c>
      <c r="C32">
        <f t="shared" si="0"/>
        <v>5</v>
      </c>
      <c r="D32" t="str">
        <f>_xlfn.XLOOKUP(A32,祝日!A:A,祝日!B:B,"")</f>
        <v/>
      </c>
    </row>
    <row r="33" spans="1:4">
      <c r="A33" s="1">
        <v>45324</v>
      </c>
      <c r="C33">
        <f t="shared" si="0"/>
        <v>6</v>
      </c>
      <c r="D33" t="str">
        <f>_xlfn.XLOOKUP(A33,祝日!A:A,祝日!B:B,"")</f>
        <v/>
      </c>
    </row>
    <row r="34" spans="1:4">
      <c r="A34" s="1">
        <v>45325</v>
      </c>
      <c r="C34">
        <f t="shared" si="0"/>
        <v>7</v>
      </c>
      <c r="D34" t="str">
        <f>_xlfn.XLOOKUP(A34,祝日!A:A,祝日!B:B,"")</f>
        <v/>
      </c>
    </row>
    <row r="35" spans="1:4">
      <c r="A35" s="1">
        <v>45326</v>
      </c>
      <c r="C35">
        <f t="shared" si="0"/>
        <v>1</v>
      </c>
      <c r="D35" t="str">
        <f>_xlfn.XLOOKUP(A35,祝日!A:A,祝日!B:B,"")</f>
        <v/>
      </c>
    </row>
    <row r="36" spans="1:4">
      <c r="A36" s="1">
        <v>45327</v>
      </c>
      <c r="B36" t="s">
        <v>152</v>
      </c>
      <c r="C36">
        <f t="shared" si="0"/>
        <v>2</v>
      </c>
      <c r="D36" t="str">
        <f>_xlfn.XLOOKUP(A36,祝日!A:A,祝日!B:B,"")</f>
        <v/>
      </c>
    </row>
    <row r="37" spans="1:4">
      <c r="A37" s="1">
        <v>45328</v>
      </c>
      <c r="B37" t="s">
        <v>153</v>
      </c>
      <c r="C37">
        <f t="shared" si="0"/>
        <v>3</v>
      </c>
      <c r="D37" t="str">
        <f>_xlfn.XLOOKUP(A37,祝日!A:A,祝日!B:B,"")</f>
        <v/>
      </c>
    </row>
    <row r="38" spans="1:4">
      <c r="A38" s="1">
        <v>45329</v>
      </c>
      <c r="B38" t="s">
        <v>153</v>
      </c>
      <c r="C38">
        <f t="shared" si="0"/>
        <v>4</v>
      </c>
      <c r="D38" t="str">
        <f>_xlfn.XLOOKUP(A38,祝日!A:A,祝日!B:B,"")</f>
        <v/>
      </c>
    </row>
    <row r="39" spans="1:4">
      <c r="A39" s="1">
        <v>45330</v>
      </c>
      <c r="B39" t="s">
        <v>153</v>
      </c>
      <c r="C39">
        <f t="shared" si="0"/>
        <v>5</v>
      </c>
      <c r="D39" t="str">
        <f>_xlfn.XLOOKUP(A39,祝日!A:A,祝日!B:B,"")</f>
        <v/>
      </c>
    </row>
    <row r="40" spans="1:4">
      <c r="A40" s="1">
        <v>45331</v>
      </c>
      <c r="B40" t="s">
        <v>153</v>
      </c>
      <c r="C40">
        <f t="shared" si="0"/>
        <v>6</v>
      </c>
      <c r="D40" t="str">
        <f>_xlfn.XLOOKUP(A40,祝日!A:A,祝日!B:B,"")</f>
        <v/>
      </c>
    </row>
    <row r="41" spans="1:4">
      <c r="A41" s="1">
        <v>45332</v>
      </c>
      <c r="B41" t="s">
        <v>153</v>
      </c>
      <c r="C41">
        <f t="shared" si="0"/>
        <v>7</v>
      </c>
      <c r="D41" t="str">
        <f>_xlfn.XLOOKUP(A41,祝日!A:A,祝日!B:B,"")</f>
        <v/>
      </c>
    </row>
    <row r="42" spans="1:4">
      <c r="A42" s="1">
        <v>45333</v>
      </c>
      <c r="B42" t="s">
        <v>153</v>
      </c>
      <c r="C42">
        <f t="shared" si="0"/>
        <v>1</v>
      </c>
      <c r="D42" t="str">
        <f>_xlfn.XLOOKUP(A42,祝日!A:A,祝日!B:B,"")</f>
        <v>建国記念の日</v>
      </c>
    </row>
    <row r="43" spans="1:4">
      <c r="A43" s="1">
        <v>45334</v>
      </c>
      <c r="C43">
        <f t="shared" si="0"/>
        <v>2</v>
      </c>
      <c r="D43" t="str">
        <f>_xlfn.XLOOKUP(A43,祝日!A:A,祝日!B:B,"")</f>
        <v>振替休日</v>
      </c>
    </row>
    <row r="44" spans="1:4">
      <c r="A44" s="1">
        <v>45335</v>
      </c>
      <c r="B44" t="s">
        <v>152</v>
      </c>
      <c r="C44">
        <f t="shared" si="0"/>
        <v>3</v>
      </c>
      <c r="D44" t="str">
        <f>_xlfn.XLOOKUP(A44,祝日!A:A,祝日!B:B,"")</f>
        <v/>
      </c>
    </row>
    <row r="45" spans="1:4">
      <c r="A45" s="1">
        <v>45336</v>
      </c>
      <c r="B45" t="s">
        <v>153</v>
      </c>
      <c r="C45">
        <f t="shared" si="0"/>
        <v>4</v>
      </c>
      <c r="D45" t="str">
        <f>_xlfn.XLOOKUP(A45,祝日!A:A,祝日!B:B,"")</f>
        <v/>
      </c>
    </row>
    <row r="46" spans="1:4">
      <c r="A46" s="1">
        <v>45337</v>
      </c>
      <c r="B46" t="s">
        <v>153</v>
      </c>
      <c r="C46">
        <f t="shared" si="0"/>
        <v>5</v>
      </c>
      <c r="D46" t="str">
        <f>_xlfn.XLOOKUP(A46,祝日!A:A,祝日!B:B,"")</f>
        <v/>
      </c>
    </row>
    <row r="47" spans="1:4">
      <c r="A47" s="1">
        <v>45338</v>
      </c>
      <c r="B47" t="s">
        <v>153</v>
      </c>
      <c r="C47">
        <f t="shared" si="0"/>
        <v>6</v>
      </c>
      <c r="D47" t="str">
        <f>_xlfn.XLOOKUP(A47,祝日!A:A,祝日!B:B,"")</f>
        <v/>
      </c>
    </row>
    <row r="48" spans="1:4">
      <c r="A48" s="1">
        <v>45339</v>
      </c>
      <c r="B48" t="s">
        <v>153</v>
      </c>
      <c r="C48">
        <f t="shared" si="0"/>
        <v>7</v>
      </c>
      <c r="D48" t="str">
        <f>_xlfn.XLOOKUP(A48,祝日!A:A,祝日!B:B,"")</f>
        <v/>
      </c>
    </row>
    <row r="49" spans="1:4">
      <c r="A49" s="1">
        <v>45340</v>
      </c>
      <c r="B49" t="s">
        <v>153</v>
      </c>
      <c r="C49">
        <f t="shared" si="0"/>
        <v>1</v>
      </c>
      <c r="D49" t="str">
        <f>_xlfn.XLOOKUP(A49,祝日!A:A,祝日!B:B,"")</f>
        <v/>
      </c>
    </row>
    <row r="50" spans="1:4">
      <c r="A50" s="1">
        <v>45341</v>
      </c>
      <c r="B50" t="s">
        <v>152</v>
      </c>
      <c r="C50">
        <f t="shared" si="0"/>
        <v>2</v>
      </c>
      <c r="D50" t="str">
        <f>_xlfn.XLOOKUP(A50,祝日!A:A,祝日!B:B,"")</f>
        <v/>
      </c>
    </row>
    <row r="51" spans="1:4">
      <c r="A51" s="1">
        <v>45342</v>
      </c>
      <c r="B51" t="s">
        <v>153</v>
      </c>
      <c r="C51">
        <f t="shared" si="0"/>
        <v>3</v>
      </c>
      <c r="D51" t="str">
        <f>_xlfn.XLOOKUP(A51,祝日!A:A,祝日!B:B,"")</f>
        <v/>
      </c>
    </row>
    <row r="52" spans="1:4">
      <c r="A52" s="1">
        <v>45343</v>
      </c>
      <c r="B52" t="s">
        <v>153</v>
      </c>
      <c r="C52">
        <f t="shared" si="0"/>
        <v>4</v>
      </c>
      <c r="D52" t="str">
        <f>_xlfn.XLOOKUP(A52,祝日!A:A,祝日!B:B,"")</f>
        <v/>
      </c>
    </row>
    <row r="53" spans="1:4">
      <c r="A53" s="1">
        <v>45344</v>
      </c>
      <c r="B53" t="s">
        <v>153</v>
      </c>
      <c r="C53">
        <f t="shared" si="0"/>
        <v>5</v>
      </c>
      <c r="D53" t="str">
        <f>_xlfn.XLOOKUP(A53,祝日!A:A,祝日!B:B,"")</f>
        <v/>
      </c>
    </row>
    <row r="54" spans="1:4">
      <c r="A54" s="1">
        <v>45345</v>
      </c>
      <c r="B54" t="s">
        <v>153</v>
      </c>
      <c r="C54">
        <f t="shared" si="0"/>
        <v>6</v>
      </c>
      <c r="D54" t="str">
        <f>_xlfn.XLOOKUP(A54,祝日!A:A,祝日!B:B,"")</f>
        <v>天皇誕生日</v>
      </c>
    </row>
    <row r="55" spans="1:4">
      <c r="A55" s="1">
        <v>45346</v>
      </c>
      <c r="B55" t="s">
        <v>153</v>
      </c>
      <c r="C55">
        <f t="shared" si="0"/>
        <v>7</v>
      </c>
      <c r="D55" t="str">
        <f>_xlfn.XLOOKUP(A55,祝日!A:A,祝日!B:B,"")</f>
        <v/>
      </c>
    </row>
    <row r="56" spans="1:4">
      <c r="A56" s="1">
        <v>45347</v>
      </c>
      <c r="B56" t="s">
        <v>153</v>
      </c>
      <c r="C56">
        <f t="shared" si="0"/>
        <v>1</v>
      </c>
      <c r="D56" t="str">
        <f>_xlfn.XLOOKUP(A56,祝日!A:A,祝日!B:B,"")</f>
        <v/>
      </c>
    </row>
    <row r="57" spans="1:4">
      <c r="A57" s="1">
        <v>45348</v>
      </c>
      <c r="B57" t="s">
        <v>152</v>
      </c>
      <c r="C57">
        <f t="shared" si="0"/>
        <v>2</v>
      </c>
      <c r="D57" t="str">
        <f>_xlfn.XLOOKUP(A57,祝日!A:A,祝日!B:B,"")</f>
        <v/>
      </c>
    </row>
    <row r="58" spans="1:4">
      <c r="A58" s="1">
        <v>45349</v>
      </c>
      <c r="B58" t="s">
        <v>153</v>
      </c>
      <c r="C58">
        <f t="shared" si="0"/>
        <v>3</v>
      </c>
      <c r="D58" t="str">
        <f>_xlfn.XLOOKUP(A58,祝日!A:A,祝日!B:B,"")</f>
        <v/>
      </c>
    </row>
    <row r="59" spans="1:4">
      <c r="A59" s="1">
        <v>45350</v>
      </c>
      <c r="B59" t="s">
        <v>153</v>
      </c>
      <c r="C59">
        <f t="shared" si="0"/>
        <v>4</v>
      </c>
      <c r="D59" t="str">
        <f>_xlfn.XLOOKUP(A59,祝日!A:A,祝日!B:B,"")</f>
        <v/>
      </c>
    </row>
    <row r="60" spans="1:4">
      <c r="A60" s="1">
        <v>45351</v>
      </c>
      <c r="B60" t="s">
        <v>153</v>
      </c>
      <c r="C60">
        <f t="shared" si="0"/>
        <v>5</v>
      </c>
      <c r="D60" t="str">
        <f>_xlfn.XLOOKUP(A60,祝日!A:A,祝日!B:B,"")</f>
        <v/>
      </c>
    </row>
    <row r="61" spans="1:4">
      <c r="A61" s="1">
        <v>45352</v>
      </c>
      <c r="B61" t="s">
        <v>153</v>
      </c>
      <c r="C61">
        <f t="shared" si="0"/>
        <v>6</v>
      </c>
      <c r="D61" t="str">
        <f>_xlfn.XLOOKUP(A61,祝日!A:A,祝日!B:B,"")</f>
        <v/>
      </c>
    </row>
    <row r="62" spans="1:4">
      <c r="A62" s="1">
        <v>45353</v>
      </c>
      <c r="B62" t="s">
        <v>153</v>
      </c>
      <c r="C62">
        <f t="shared" si="0"/>
        <v>7</v>
      </c>
      <c r="D62" t="str">
        <f>_xlfn.XLOOKUP(A62,祝日!A:A,祝日!B:B,"")</f>
        <v/>
      </c>
    </row>
    <row r="63" spans="1:4">
      <c r="A63" s="1">
        <v>45354</v>
      </c>
      <c r="B63" t="s">
        <v>153</v>
      </c>
      <c r="C63">
        <f t="shared" si="0"/>
        <v>1</v>
      </c>
      <c r="D63" t="str">
        <f>_xlfn.XLOOKUP(A63,祝日!A:A,祝日!B:B,"")</f>
        <v/>
      </c>
    </row>
    <row r="64" spans="1:4">
      <c r="A64" s="1">
        <v>45355</v>
      </c>
      <c r="B64" t="s">
        <v>152</v>
      </c>
      <c r="C64">
        <f t="shared" si="0"/>
        <v>2</v>
      </c>
      <c r="D64" t="str">
        <f>_xlfn.XLOOKUP(A64,祝日!A:A,祝日!B:B,"")</f>
        <v/>
      </c>
    </row>
    <row r="65" spans="1:4">
      <c r="A65" s="1">
        <v>45356</v>
      </c>
      <c r="B65" t="s">
        <v>153</v>
      </c>
      <c r="C65">
        <f t="shared" si="0"/>
        <v>3</v>
      </c>
      <c r="D65" t="str">
        <f>_xlfn.XLOOKUP(A65,祝日!A:A,祝日!B:B,"")</f>
        <v/>
      </c>
    </row>
    <row r="66" spans="1:4">
      <c r="A66" s="1">
        <v>45357</v>
      </c>
      <c r="B66" t="s">
        <v>153</v>
      </c>
      <c r="C66">
        <f t="shared" ref="C66:C129" si="1">WEEKDAY(A66,1)</f>
        <v>4</v>
      </c>
      <c r="D66" t="str">
        <f>_xlfn.XLOOKUP(A66,祝日!A:A,祝日!B:B,"")</f>
        <v/>
      </c>
    </row>
    <row r="67" spans="1:4">
      <c r="A67" s="1">
        <v>45358</v>
      </c>
      <c r="B67" t="s">
        <v>153</v>
      </c>
      <c r="C67">
        <f t="shared" si="1"/>
        <v>5</v>
      </c>
      <c r="D67" t="str">
        <f>_xlfn.XLOOKUP(A67,祝日!A:A,祝日!B:B,"")</f>
        <v/>
      </c>
    </row>
    <row r="68" spans="1:4">
      <c r="A68" s="1">
        <v>45359</v>
      </c>
      <c r="B68" t="s">
        <v>153</v>
      </c>
      <c r="C68">
        <f t="shared" si="1"/>
        <v>6</v>
      </c>
      <c r="D68" t="str">
        <f>_xlfn.XLOOKUP(A68,祝日!A:A,祝日!B:B,"")</f>
        <v/>
      </c>
    </row>
    <row r="69" spans="1:4">
      <c r="A69" s="1">
        <v>45360</v>
      </c>
      <c r="B69" t="s">
        <v>153</v>
      </c>
      <c r="C69">
        <f t="shared" si="1"/>
        <v>7</v>
      </c>
      <c r="D69" t="str">
        <f>_xlfn.XLOOKUP(A69,祝日!A:A,祝日!B:B,"")</f>
        <v/>
      </c>
    </row>
    <row r="70" spans="1:4">
      <c r="A70" s="1">
        <v>45361</v>
      </c>
      <c r="B70" t="s">
        <v>153</v>
      </c>
      <c r="C70">
        <f t="shared" si="1"/>
        <v>1</v>
      </c>
      <c r="D70" t="str">
        <f>_xlfn.XLOOKUP(A70,祝日!A:A,祝日!B:B,"")</f>
        <v/>
      </c>
    </row>
    <row r="71" spans="1:4">
      <c r="A71" s="1">
        <v>45362</v>
      </c>
      <c r="B71" t="s">
        <v>152</v>
      </c>
      <c r="C71">
        <f t="shared" si="1"/>
        <v>2</v>
      </c>
      <c r="D71" t="str">
        <f>_xlfn.XLOOKUP(A71,祝日!A:A,祝日!B:B,"")</f>
        <v/>
      </c>
    </row>
    <row r="72" spans="1:4">
      <c r="A72" s="1">
        <v>45363</v>
      </c>
      <c r="B72" t="s">
        <v>153</v>
      </c>
      <c r="C72">
        <f t="shared" si="1"/>
        <v>3</v>
      </c>
      <c r="D72" t="str">
        <f>_xlfn.XLOOKUP(A72,祝日!A:A,祝日!B:B,"")</f>
        <v/>
      </c>
    </row>
    <row r="73" spans="1:4">
      <c r="A73" s="1">
        <v>45364</v>
      </c>
      <c r="B73" t="s">
        <v>153</v>
      </c>
      <c r="C73">
        <f t="shared" si="1"/>
        <v>4</v>
      </c>
      <c r="D73" t="str">
        <f>_xlfn.XLOOKUP(A73,祝日!A:A,祝日!B:B,"")</f>
        <v/>
      </c>
    </row>
    <row r="74" spans="1:4">
      <c r="A74" s="1">
        <v>45365</v>
      </c>
      <c r="B74" t="s">
        <v>153</v>
      </c>
      <c r="C74">
        <f t="shared" si="1"/>
        <v>5</v>
      </c>
      <c r="D74" t="str">
        <f>_xlfn.XLOOKUP(A74,祝日!A:A,祝日!B:B,"")</f>
        <v/>
      </c>
    </row>
    <row r="75" spans="1:4">
      <c r="A75" s="1">
        <v>45366</v>
      </c>
      <c r="B75" t="s">
        <v>153</v>
      </c>
      <c r="C75">
        <f t="shared" si="1"/>
        <v>6</v>
      </c>
      <c r="D75" t="str">
        <f>_xlfn.XLOOKUP(A75,祝日!A:A,祝日!B:B,"")</f>
        <v/>
      </c>
    </row>
    <row r="76" spans="1:4">
      <c r="A76" s="1">
        <v>45367</v>
      </c>
      <c r="B76" t="s">
        <v>153</v>
      </c>
      <c r="C76">
        <f t="shared" si="1"/>
        <v>7</v>
      </c>
      <c r="D76" t="str">
        <f>_xlfn.XLOOKUP(A76,祝日!A:A,祝日!B:B,"")</f>
        <v/>
      </c>
    </row>
    <row r="77" spans="1:4">
      <c r="A77" s="1">
        <v>45368</v>
      </c>
      <c r="B77" t="s">
        <v>153</v>
      </c>
      <c r="C77">
        <f t="shared" si="1"/>
        <v>1</v>
      </c>
      <c r="D77" t="str">
        <f>_xlfn.XLOOKUP(A77,祝日!A:A,祝日!B:B,"")</f>
        <v/>
      </c>
    </row>
    <row r="78" spans="1:4">
      <c r="A78" s="1">
        <v>45369</v>
      </c>
      <c r="B78" t="s">
        <v>152</v>
      </c>
      <c r="C78">
        <f t="shared" si="1"/>
        <v>2</v>
      </c>
      <c r="D78" t="str">
        <f>_xlfn.XLOOKUP(A78,祝日!A:A,祝日!B:B,"")</f>
        <v/>
      </c>
    </row>
    <row r="79" spans="1:4">
      <c r="A79" s="1">
        <v>45370</v>
      </c>
      <c r="B79" t="s">
        <v>153</v>
      </c>
      <c r="C79">
        <f t="shared" si="1"/>
        <v>3</v>
      </c>
      <c r="D79" t="str">
        <f>_xlfn.XLOOKUP(A79,祝日!A:A,祝日!B:B,"")</f>
        <v/>
      </c>
    </row>
    <row r="80" spans="1:4">
      <c r="A80" s="1">
        <v>45371</v>
      </c>
      <c r="B80" t="s">
        <v>153</v>
      </c>
      <c r="C80">
        <f t="shared" si="1"/>
        <v>4</v>
      </c>
      <c r="D80" t="str">
        <f>_xlfn.XLOOKUP(A80,祝日!A:A,祝日!B:B,"")</f>
        <v>春分の日</v>
      </c>
    </row>
    <row r="81" spans="1:4">
      <c r="A81" s="1">
        <v>45372</v>
      </c>
      <c r="B81" t="s">
        <v>153</v>
      </c>
      <c r="C81">
        <f t="shared" si="1"/>
        <v>5</v>
      </c>
      <c r="D81" t="str">
        <f>_xlfn.XLOOKUP(A81,祝日!A:A,祝日!B:B,"")</f>
        <v/>
      </c>
    </row>
    <row r="82" spans="1:4">
      <c r="A82" s="1">
        <v>45373</v>
      </c>
      <c r="B82" t="s">
        <v>153</v>
      </c>
      <c r="C82">
        <f t="shared" si="1"/>
        <v>6</v>
      </c>
      <c r="D82" t="str">
        <f>_xlfn.XLOOKUP(A82,祝日!A:A,祝日!B:B,"")</f>
        <v/>
      </c>
    </row>
    <row r="83" spans="1:4">
      <c r="A83" s="1">
        <v>45374</v>
      </c>
      <c r="B83" t="s">
        <v>153</v>
      </c>
      <c r="C83">
        <f t="shared" si="1"/>
        <v>7</v>
      </c>
      <c r="D83" t="str">
        <f>_xlfn.XLOOKUP(A83,祝日!A:A,祝日!B:B,"")</f>
        <v/>
      </c>
    </row>
    <row r="84" spans="1:4">
      <c r="A84" s="1">
        <v>45375</v>
      </c>
      <c r="B84" t="s">
        <v>153</v>
      </c>
      <c r="C84">
        <f t="shared" si="1"/>
        <v>1</v>
      </c>
      <c r="D84" t="str">
        <f>_xlfn.XLOOKUP(A84,祝日!A:A,祝日!B:B,"")</f>
        <v/>
      </c>
    </row>
    <row r="85" spans="1:4">
      <c r="A85" s="1">
        <v>45376</v>
      </c>
      <c r="B85" t="s">
        <v>152</v>
      </c>
      <c r="C85">
        <f t="shared" si="1"/>
        <v>2</v>
      </c>
      <c r="D85" t="str">
        <f>_xlfn.XLOOKUP(A85,祝日!A:A,祝日!B:B,"")</f>
        <v/>
      </c>
    </row>
    <row r="86" spans="1:4">
      <c r="A86" s="1">
        <v>45377</v>
      </c>
      <c r="B86" t="s">
        <v>153</v>
      </c>
      <c r="C86">
        <f t="shared" si="1"/>
        <v>3</v>
      </c>
      <c r="D86" t="str">
        <f>_xlfn.XLOOKUP(A86,祝日!A:A,祝日!B:B,"")</f>
        <v/>
      </c>
    </row>
    <row r="87" spans="1:4">
      <c r="A87" s="1">
        <v>45378</v>
      </c>
      <c r="B87" t="s">
        <v>153</v>
      </c>
      <c r="C87">
        <f t="shared" si="1"/>
        <v>4</v>
      </c>
      <c r="D87" t="str">
        <f>_xlfn.XLOOKUP(A87,祝日!A:A,祝日!B:B,"")</f>
        <v/>
      </c>
    </row>
    <row r="88" spans="1:4">
      <c r="A88" s="1">
        <v>45379</v>
      </c>
      <c r="B88" t="s">
        <v>153</v>
      </c>
      <c r="C88">
        <f t="shared" si="1"/>
        <v>5</v>
      </c>
      <c r="D88" t="str">
        <f>_xlfn.XLOOKUP(A88,祝日!A:A,祝日!B:B,"")</f>
        <v/>
      </c>
    </row>
    <row r="89" spans="1:4">
      <c r="A89" s="1">
        <v>45380</v>
      </c>
      <c r="B89" t="s">
        <v>153</v>
      </c>
      <c r="C89">
        <f t="shared" si="1"/>
        <v>6</v>
      </c>
      <c r="D89" t="str">
        <f>_xlfn.XLOOKUP(A89,祝日!A:A,祝日!B:B,"")</f>
        <v/>
      </c>
    </row>
    <row r="90" spans="1:4">
      <c r="A90" s="1">
        <v>45381</v>
      </c>
      <c r="B90" t="s">
        <v>153</v>
      </c>
      <c r="C90">
        <f t="shared" si="1"/>
        <v>7</v>
      </c>
      <c r="D90" t="str">
        <f>_xlfn.XLOOKUP(A90,祝日!A:A,祝日!B:B,"")</f>
        <v/>
      </c>
    </row>
    <row r="91" spans="1:4">
      <c r="A91" s="1">
        <v>45382</v>
      </c>
      <c r="B91" t="s">
        <v>153</v>
      </c>
      <c r="C91">
        <f t="shared" si="1"/>
        <v>1</v>
      </c>
      <c r="D91" t="str">
        <f>_xlfn.XLOOKUP(A91,祝日!A:A,祝日!B:B,"")</f>
        <v/>
      </c>
    </row>
    <row r="92" spans="1:4">
      <c r="A92" s="1">
        <v>45383</v>
      </c>
      <c r="B92" t="s">
        <v>152</v>
      </c>
      <c r="C92">
        <f t="shared" si="1"/>
        <v>2</v>
      </c>
      <c r="D92" t="str">
        <f>_xlfn.XLOOKUP(A92,祝日!A:A,祝日!B:B,"")</f>
        <v/>
      </c>
    </row>
    <row r="93" spans="1:4">
      <c r="A93" s="1">
        <v>45384</v>
      </c>
      <c r="B93" t="s">
        <v>153</v>
      </c>
      <c r="C93">
        <f t="shared" si="1"/>
        <v>3</v>
      </c>
      <c r="D93" t="str">
        <f>_xlfn.XLOOKUP(A93,祝日!A:A,祝日!B:B,"")</f>
        <v/>
      </c>
    </row>
    <row r="94" spans="1:4">
      <c r="A94" s="1">
        <v>45385</v>
      </c>
      <c r="B94" t="s">
        <v>153</v>
      </c>
      <c r="C94">
        <f t="shared" si="1"/>
        <v>4</v>
      </c>
      <c r="D94" t="str">
        <f>_xlfn.XLOOKUP(A94,祝日!A:A,祝日!B:B,"")</f>
        <v/>
      </c>
    </row>
    <row r="95" spans="1:4">
      <c r="A95" s="1">
        <v>45386</v>
      </c>
      <c r="B95" t="s">
        <v>153</v>
      </c>
      <c r="C95">
        <f t="shared" si="1"/>
        <v>5</v>
      </c>
      <c r="D95" t="str">
        <f>_xlfn.XLOOKUP(A95,祝日!A:A,祝日!B:B,"")</f>
        <v/>
      </c>
    </row>
    <row r="96" spans="1:4">
      <c r="A96" s="1">
        <v>45387</v>
      </c>
      <c r="B96" t="s">
        <v>153</v>
      </c>
      <c r="C96">
        <f t="shared" si="1"/>
        <v>6</v>
      </c>
      <c r="D96" t="str">
        <f>_xlfn.XLOOKUP(A96,祝日!A:A,祝日!B:B,"")</f>
        <v/>
      </c>
    </row>
    <row r="97" spans="1:4">
      <c r="A97" s="1">
        <v>45388</v>
      </c>
      <c r="B97" t="s">
        <v>153</v>
      </c>
      <c r="C97">
        <f t="shared" si="1"/>
        <v>7</v>
      </c>
      <c r="D97" t="str">
        <f>_xlfn.XLOOKUP(A97,祝日!A:A,祝日!B:B,"")</f>
        <v/>
      </c>
    </row>
    <row r="98" spans="1:4">
      <c r="A98" s="1">
        <v>45389</v>
      </c>
      <c r="B98" t="s">
        <v>153</v>
      </c>
      <c r="C98">
        <f t="shared" si="1"/>
        <v>1</v>
      </c>
      <c r="D98" t="str">
        <f>_xlfn.XLOOKUP(A98,祝日!A:A,祝日!B:B,"")</f>
        <v/>
      </c>
    </row>
    <row r="99" spans="1:4">
      <c r="A99" s="1">
        <v>45390</v>
      </c>
      <c r="B99" t="s">
        <v>152</v>
      </c>
      <c r="C99">
        <f t="shared" si="1"/>
        <v>2</v>
      </c>
      <c r="D99" t="str">
        <f>_xlfn.XLOOKUP(A99,祝日!A:A,祝日!B:B,"")</f>
        <v/>
      </c>
    </row>
    <row r="100" spans="1:4">
      <c r="A100" s="1">
        <v>45391</v>
      </c>
      <c r="B100" t="s">
        <v>153</v>
      </c>
      <c r="C100">
        <f t="shared" si="1"/>
        <v>3</v>
      </c>
      <c r="D100" t="str">
        <f>_xlfn.XLOOKUP(A100,祝日!A:A,祝日!B:B,"")</f>
        <v/>
      </c>
    </row>
    <row r="101" spans="1:4">
      <c r="A101" s="1">
        <v>45392</v>
      </c>
      <c r="B101" t="s">
        <v>153</v>
      </c>
      <c r="C101">
        <f t="shared" si="1"/>
        <v>4</v>
      </c>
      <c r="D101" t="str">
        <f>_xlfn.XLOOKUP(A101,祝日!A:A,祝日!B:B,"")</f>
        <v/>
      </c>
    </row>
    <row r="102" spans="1:4">
      <c r="A102" s="1">
        <v>45393</v>
      </c>
      <c r="B102" t="s">
        <v>153</v>
      </c>
      <c r="C102">
        <f t="shared" si="1"/>
        <v>5</v>
      </c>
      <c r="D102" t="str">
        <f>_xlfn.XLOOKUP(A102,祝日!A:A,祝日!B:B,"")</f>
        <v/>
      </c>
    </row>
    <row r="103" spans="1:4">
      <c r="A103" s="1">
        <v>45394</v>
      </c>
      <c r="B103" t="s">
        <v>153</v>
      </c>
      <c r="C103">
        <f t="shared" si="1"/>
        <v>6</v>
      </c>
      <c r="D103" t="str">
        <f>_xlfn.XLOOKUP(A103,祝日!A:A,祝日!B:B,"")</f>
        <v/>
      </c>
    </row>
    <row r="104" spans="1:4">
      <c r="A104" s="1">
        <v>45395</v>
      </c>
      <c r="B104" t="s">
        <v>153</v>
      </c>
      <c r="C104">
        <f t="shared" si="1"/>
        <v>7</v>
      </c>
      <c r="D104" t="str">
        <f>_xlfn.XLOOKUP(A104,祝日!A:A,祝日!B:B,"")</f>
        <v/>
      </c>
    </row>
    <row r="105" spans="1:4">
      <c r="A105" s="1">
        <v>45396</v>
      </c>
      <c r="B105" t="s">
        <v>153</v>
      </c>
      <c r="C105">
        <f t="shared" si="1"/>
        <v>1</v>
      </c>
      <c r="D105" t="str">
        <f>_xlfn.XLOOKUP(A105,祝日!A:A,祝日!B:B,"")</f>
        <v/>
      </c>
    </row>
    <row r="106" spans="1:4">
      <c r="A106" s="1">
        <v>45397</v>
      </c>
      <c r="B106" t="s">
        <v>152</v>
      </c>
      <c r="C106">
        <f t="shared" si="1"/>
        <v>2</v>
      </c>
      <c r="D106" t="str">
        <f>_xlfn.XLOOKUP(A106,祝日!A:A,祝日!B:B,"")</f>
        <v/>
      </c>
    </row>
    <row r="107" spans="1:4">
      <c r="A107" s="1">
        <v>45398</v>
      </c>
      <c r="B107" t="s">
        <v>153</v>
      </c>
      <c r="C107">
        <f t="shared" si="1"/>
        <v>3</v>
      </c>
      <c r="D107" t="str">
        <f>_xlfn.XLOOKUP(A107,祝日!A:A,祝日!B:B,"")</f>
        <v/>
      </c>
    </row>
    <row r="108" spans="1:4">
      <c r="A108" s="1">
        <v>45399</v>
      </c>
      <c r="B108" t="s">
        <v>153</v>
      </c>
      <c r="C108">
        <f t="shared" si="1"/>
        <v>4</v>
      </c>
      <c r="D108" t="str">
        <f>_xlfn.XLOOKUP(A108,祝日!A:A,祝日!B:B,"")</f>
        <v/>
      </c>
    </row>
    <row r="109" spans="1:4">
      <c r="A109" s="1">
        <v>45400</v>
      </c>
      <c r="B109" t="s">
        <v>153</v>
      </c>
      <c r="C109">
        <f t="shared" si="1"/>
        <v>5</v>
      </c>
      <c r="D109" t="str">
        <f>_xlfn.XLOOKUP(A109,祝日!A:A,祝日!B:B,"")</f>
        <v/>
      </c>
    </row>
    <row r="110" spans="1:4">
      <c r="A110" s="1">
        <v>45401</v>
      </c>
      <c r="B110" t="s">
        <v>153</v>
      </c>
      <c r="C110">
        <f t="shared" si="1"/>
        <v>6</v>
      </c>
      <c r="D110" t="str">
        <f>_xlfn.XLOOKUP(A110,祝日!A:A,祝日!B:B,"")</f>
        <v/>
      </c>
    </row>
    <row r="111" spans="1:4">
      <c r="A111" s="1">
        <v>45402</v>
      </c>
      <c r="B111" t="s">
        <v>153</v>
      </c>
      <c r="C111">
        <f t="shared" si="1"/>
        <v>7</v>
      </c>
      <c r="D111" t="str">
        <f>_xlfn.XLOOKUP(A111,祝日!A:A,祝日!B:B,"")</f>
        <v/>
      </c>
    </row>
    <row r="112" spans="1:4">
      <c r="A112" s="1">
        <v>45403</v>
      </c>
      <c r="B112" t="s">
        <v>153</v>
      </c>
      <c r="C112">
        <f t="shared" si="1"/>
        <v>1</v>
      </c>
      <c r="D112" t="str">
        <f>_xlfn.XLOOKUP(A112,祝日!A:A,祝日!B:B,"")</f>
        <v/>
      </c>
    </row>
    <row r="113" spans="1:4">
      <c r="A113" s="1">
        <v>45404</v>
      </c>
      <c r="B113" t="s">
        <v>152</v>
      </c>
      <c r="C113">
        <f t="shared" si="1"/>
        <v>2</v>
      </c>
      <c r="D113" t="str">
        <f>_xlfn.XLOOKUP(A113,祝日!A:A,祝日!B:B,"")</f>
        <v/>
      </c>
    </row>
    <row r="114" spans="1:4">
      <c r="A114" s="1">
        <v>45405</v>
      </c>
      <c r="B114" t="s">
        <v>153</v>
      </c>
      <c r="C114">
        <f t="shared" si="1"/>
        <v>3</v>
      </c>
      <c r="D114" t="str">
        <f>_xlfn.XLOOKUP(A114,祝日!A:A,祝日!B:B,"")</f>
        <v/>
      </c>
    </row>
    <row r="115" spans="1:4">
      <c r="A115" s="1">
        <v>45406</v>
      </c>
      <c r="B115" t="s">
        <v>153</v>
      </c>
      <c r="C115">
        <f t="shared" si="1"/>
        <v>4</v>
      </c>
      <c r="D115" t="str">
        <f>_xlfn.XLOOKUP(A115,祝日!A:A,祝日!B:B,"")</f>
        <v/>
      </c>
    </row>
    <row r="116" spans="1:4">
      <c r="A116" s="1">
        <v>45407</v>
      </c>
      <c r="B116" t="s">
        <v>153</v>
      </c>
      <c r="C116">
        <f t="shared" si="1"/>
        <v>5</v>
      </c>
      <c r="D116" t="str">
        <f>_xlfn.XLOOKUP(A116,祝日!A:A,祝日!B:B,"")</f>
        <v/>
      </c>
    </row>
    <row r="117" spans="1:4">
      <c r="A117" s="1">
        <v>45408</v>
      </c>
      <c r="B117" t="s">
        <v>153</v>
      </c>
      <c r="C117">
        <f t="shared" si="1"/>
        <v>6</v>
      </c>
      <c r="D117" t="str">
        <f>_xlfn.XLOOKUP(A117,祝日!A:A,祝日!B:B,"")</f>
        <v/>
      </c>
    </row>
    <row r="118" spans="1:4">
      <c r="A118" s="1">
        <v>45409</v>
      </c>
      <c r="B118" t="s">
        <v>153</v>
      </c>
      <c r="C118">
        <f t="shared" si="1"/>
        <v>7</v>
      </c>
      <c r="D118" t="str">
        <f>_xlfn.XLOOKUP(A118,祝日!A:A,祝日!B:B,"")</f>
        <v/>
      </c>
    </row>
    <row r="119" spans="1:4">
      <c r="A119" s="1">
        <v>45410</v>
      </c>
      <c r="B119" t="s">
        <v>153</v>
      </c>
      <c r="C119">
        <f t="shared" si="1"/>
        <v>1</v>
      </c>
      <c r="D119" t="str">
        <f>_xlfn.XLOOKUP(A119,祝日!A:A,祝日!B:B,"")</f>
        <v/>
      </c>
    </row>
    <row r="120" spans="1:4">
      <c r="A120" s="1">
        <v>45411</v>
      </c>
      <c r="C120">
        <f t="shared" si="1"/>
        <v>2</v>
      </c>
      <c r="D120" t="str">
        <f>_xlfn.XLOOKUP(A120,祝日!A:A,祝日!B:B,"")</f>
        <v>昭和の日</v>
      </c>
    </row>
    <row r="121" spans="1:4">
      <c r="A121" s="1">
        <v>45412</v>
      </c>
      <c r="B121" t="s">
        <v>152</v>
      </c>
      <c r="C121">
        <f t="shared" si="1"/>
        <v>3</v>
      </c>
      <c r="D121" t="str">
        <f>_xlfn.XLOOKUP(A121,祝日!A:A,祝日!B:B,"")</f>
        <v/>
      </c>
    </row>
    <row r="122" spans="1:4">
      <c r="A122" s="1">
        <v>45413</v>
      </c>
      <c r="B122" t="s">
        <v>153</v>
      </c>
      <c r="C122">
        <f t="shared" si="1"/>
        <v>4</v>
      </c>
      <c r="D122" t="str">
        <f>_xlfn.XLOOKUP(A122,祝日!A:A,祝日!B:B,"")</f>
        <v/>
      </c>
    </row>
    <row r="123" spans="1:4">
      <c r="A123" s="1">
        <v>45414</v>
      </c>
      <c r="B123" t="s">
        <v>153</v>
      </c>
      <c r="C123">
        <f t="shared" si="1"/>
        <v>5</v>
      </c>
      <c r="D123" t="str">
        <f>_xlfn.XLOOKUP(A123,祝日!A:A,祝日!B:B,"")</f>
        <v/>
      </c>
    </row>
    <row r="124" spans="1:4">
      <c r="A124" s="1">
        <v>45415</v>
      </c>
      <c r="B124" t="s">
        <v>153</v>
      </c>
      <c r="C124">
        <f t="shared" si="1"/>
        <v>6</v>
      </c>
      <c r="D124" t="str">
        <f>_xlfn.XLOOKUP(A124,祝日!A:A,祝日!B:B,"")</f>
        <v>憲法記念日</v>
      </c>
    </row>
    <row r="125" spans="1:4">
      <c r="A125" s="1">
        <v>45416</v>
      </c>
      <c r="B125" t="s">
        <v>153</v>
      </c>
      <c r="C125">
        <f t="shared" si="1"/>
        <v>7</v>
      </c>
      <c r="D125" t="str">
        <f>_xlfn.XLOOKUP(A125,祝日!A:A,祝日!B:B,"")</f>
        <v>みどりの日</v>
      </c>
    </row>
    <row r="126" spans="1:4">
      <c r="A126" s="1">
        <v>45417</v>
      </c>
      <c r="B126" t="s">
        <v>153</v>
      </c>
      <c r="C126">
        <f t="shared" si="1"/>
        <v>1</v>
      </c>
      <c r="D126" t="str">
        <f>_xlfn.XLOOKUP(A126,祝日!A:A,祝日!B:B,"")</f>
        <v>こどもの日</v>
      </c>
    </row>
    <row r="127" spans="1:4">
      <c r="A127" s="1">
        <v>45418</v>
      </c>
      <c r="C127">
        <f t="shared" si="1"/>
        <v>2</v>
      </c>
      <c r="D127" t="str">
        <f>_xlfn.XLOOKUP(A127,祝日!A:A,祝日!B:B,"")</f>
        <v>振替休日</v>
      </c>
    </row>
    <row r="128" spans="1:4">
      <c r="A128" s="1">
        <v>45419</v>
      </c>
      <c r="B128" t="s">
        <v>152</v>
      </c>
      <c r="C128">
        <f t="shared" si="1"/>
        <v>3</v>
      </c>
      <c r="D128" t="str">
        <f>_xlfn.XLOOKUP(A128,祝日!A:A,祝日!B:B,"")</f>
        <v/>
      </c>
    </row>
    <row r="129" spans="1:4">
      <c r="A129" s="1">
        <v>45420</v>
      </c>
      <c r="B129" t="s">
        <v>153</v>
      </c>
      <c r="C129">
        <f t="shared" si="1"/>
        <v>4</v>
      </c>
      <c r="D129" t="str">
        <f>_xlfn.XLOOKUP(A129,祝日!A:A,祝日!B:B,"")</f>
        <v/>
      </c>
    </row>
    <row r="130" spans="1:4">
      <c r="A130" s="1">
        <v>45421</v>
      </c>
      <c r="B130" t="s">
        <v>153</v>
      </c>
      <c r="C130">
        <f t="shared" ref="C130:C193" si="2">WEEKDAY(A130,1)</f>
        <v>5</v>
      </c>
      <c r="D130" t="str">
        <f>_xlfn.XLOOKUP(A130,祝日!A:A,祝日!B:B,"")</f>
        <v/>
      </c>
    </row>
    <row r="131" spans="1:4">
      <c r="A131" s="1">
        <v>45422</v>
      </c>
      <c r="B131" t="s">
        <v>153</v>
      </c>
      <c r="C131">
        <f t="shared" si="2"/>
        <v>6</v>
      </c>
      <c r="D131" t="str">
        <f>_xlfn.XLOOKUP(A131,祝日!A:A,祝日!B:B,"")</f>
        <v/>
      </c>
    </row>
    <row r="132" spans="1:4">
      <c r="A132" s="1">
        <v>45423</v>
      </c>
      <c r="B132" t="s">
        <v>153</v>
      </c>
      <c r="C132">
        <f t="shared" si="2"/>
        <v>7</v>
      </c>
      <c r="D132" t="str">
        <f>_xlfn.XLOOKUP(A132,祝日!A:A,祝日!B:B,"")</f>
        <v/>
      </c>
    </row>
    <row r="133" spans="1:4">
      <c r="A133" s="1">
        <v>45424</v>
      </c>
      <c r="B133" t="s">
        <v>153</v>
      </c>
      <c r="C133">
        <f t="shared" si="2"/>
        <v>1</v>
      </c>
      <c r="D133" t="str">
        <f>_xlfn.XLOOKUP(A133,祝日!A:A,祝日!B:B,"")</f>
        <v/>
      </c>
    </row>
    <row r="134" spans="1:4">
      <c r="A134" s="1">
        <v>45425</v>
      </c>
      <c r="B134" t="s">
        <v>152</v>
      </c>
      <c r="C134">
        <f t="shared" si="2"/>
        <v>2</v>
      </c>
      <c r="D134" t="str">
        <f>_xlfn.XLOOKUP(A134,祝日!A:A,祝日!B:B,"")</f>
        <v/>
      </c>
    </row>
    <row r="135" spans="1:4">
      <c r="A135" s="1">
        <v>45426</v>
      </c>
      <c r="B135" t="s">
        <v>153</v>
      </c>
      <c r="C135">
        <f t="shared" si="2"/>
        <v>3</v>
      </c>
      <c r="D135" t="str">
        <f>_xlfn.XLOOKUP(A135,祝日!A:A,祝日!B:B,"")</f>
        <v/>
      </c>
    </row>
    <row r="136" spans="1:4">
      <c r="A136" s="1">
        <v>45427</v>
      </c>
      <c r="B136" t="s">
        <v>153</v>
      </c>
      <c r="C136">
        <f t="shared" si="2"/>
        <v>4</v>
      </c>
      <c r="D136" t="str">
        <f>_xlfn.XLOOKUP(A136,祝日!A:A,祝日!B:B,"")</f>
        <v/>
      </c>
    </row>
    <row r="137" spans="1:4">
      <c r="A137" s="1">
        <v>45428</v>
      </c>
      <c r="B137" t="s">
        <v>153</v>
      </c>
      <c r="C137">
        <f t="shared" si="2"/>
        <v>5</v>
      </c>
      <c r="D137" t="str">
        <f>_xlfn.XLOOKUP(A137,祝日!A:A,祝日!B:B,"")</f>
        <v/>
      </c>
    </row>
    <row r="138" spans="1:4">
      <c r="A138" s="1">
        <v>45429</v>
      </c>
      <c r="B138" t="s">
        <v>153</v>
      </c>
      <c r="C138">
        <f t="shared" si="2"/>
        <v>6</v>
      </c>
      <c r="D138" t="str">
        <f>_xlfn.XLOOKUP(A138,祝日!A:A,祝日!B:B,"")</f>
        <v/>
      </c>
    </row>
    <row r="139" spans="1:4">
      <c r="A139" s="1">
        <v>45430</v>
      </c>
      <c r="B139" t="s">
        <v>153</v>
      </c>
      <c r="C139">
        <f t="shared" si="2"/>
        <v>7</v>
      </c>
      <c r="D139" t="str">
        <f>_xlfn.XLOOKUP(A139,祝日!A:A,祝日!B:B,"")</f>
        <v/>
      </c>
    </row>
    <row r="140" spans="1:4">
      <c r="A140" s="1">
        <v>45431</v>
      </c>
      <c r="B140" t="s">
        <v>153</v>
      </c>
      <c r="C140">
        <f t="shared" si="2"/>
        <v>1</v>
      </c>
      <c r="D140" t="str">
        <f>_xlfn.XLOOKUP(A140,祝日!A:A,祝日!B:B,"")</f>
        <v/>
      </c>
    </row>
    <row r="141" spans="1:4">
      <c r="A141" s="1">
        <v>45432</v>
      </c>
      <c r="B141" t="s">
        <v>152</v>
      </c>
      <c r="C141">
        <f t="shared" si="2"/>
        <v>2</v>
      </c>
      <c r="D141" t="str">
        <f>_xlfn.XLOOKUP(A141,祝日!A:A,祝日!B:B,"")</f>
        <v/>
      </c>
    </row>
    <row r="142" spans="1:4">
      <c r="A142" s="1">
        <v>45433</v>
      </c>
      <c r="B142" t="s">
        <v>153</v>
      </c>
      <c r="C142">
        <f t="shared" si="2"/>
        <v>3</v>
      </c>
      <c r="D142" t="str">
        <f>_xlfn.XLOOKUP(A142,祝日!A:A,祝日!B:B,"")</f>
        <v/>
      </c>
    </row>
    <row r="143" spans="1:4">
      <c r="A143" s="1">
        <v>45434</v>
      </c>
      <c r="B143" t="s">
        <v>153</v>
      </c>
      <c r="C143">
        <f t="shared" si="2"/>
        <v>4</v>
      </c>
      <c r="D143" t="str">
        <f>_xlfn.XLOOKUP(A143,祝日!A:A,祝日!B:B,"")</f>
        <v/>
      </c>
    </row>
    <row r="144" spans="1:4">
      <c r="A144" s="1">
        <v>45435</v>
      </c>
      <c r="B144" t="s">
        <v>153</v>
      </c>
      <c r="C144">
        <f t="shared" si="2"/>
        <v>5</v>
      </c>
      <c r="D144" t="str">
        <f>_xlfn.XLOOKUP(A144,祝日!A:A,祝日!B:B,"")</f>
        <v/>
      </c>
    </row>
    <row r="145" spans="1:4">
      <c r="A145" s="1">
        <v>45436</v>
      </c>
      <c r="B145" t="s">
        <v>153</v>
      </c>
      <c r="C145">
        <f t="shared" si="2"/>
        <v>6</v>
      </c>
      <c r="D145" t="str">
        <f>_xlfn.XLOOKUP(A145,祝日!A:A,祝日!B:B,"")</f>
        <v/>
      </c>
    </row>
    <row r="146" spans="1:4">
      <c r="A146" s="1">
        <v>45437</v>
      </c>
      <c r="B146" t="s">
        <v>153</v>
      </c>
      <c r="C146">
        <f t="shared" si="2"/>
        <v>7</v>
      </c>
      <c r="D146" t="str">
        <f>_xlfn.XLOOKUP(A146,祝日!A:A,祝日!B:B,"")</f>
        <v/>
      </c>
    </row>
    <row r="147" spans="1:4">
      <c r="A147" s="1">
        <v>45438</v>
      </c>
      <c r="B147" t="s">
        <v>153</v>
      </c>
      <c r="C147">
        <f t="shared" si="2"/>
        <v>1</v>
      </c>
      <c r="D147" t="str">
        <f>_xlfn.XLOOKUP(A147,祝日!A:A,祝日!B:B,"")</f>
        <v/>
      </c>
    </row>
    <row r="148" spans="1:4">
      <c r="A148" s="1">
        <v>45439</v>
      </c>
      <c r="B148" t="s">
        <v>152</v>
      </c>
      <c r="C148">
        <f t="shared" si="2"/>
        <v>2</v>
      </c>
      <c r="D148" t="str">
        <f>_xlfn.XLOOKUP(A148,祝日!A:A,祝日!B:B,"")</f>
        <v/>
      </c>
    </row>
    <row r="149" spans="1:4">
      <c r="A149" s="1">
        <v>45440</v>
      </c>
      <c r="B149" t="s">
        <v>153</v>
      </c>
      <c r="C149">
        <f t="shared" si="2"/>
        <v>3</v>
      </c>
      <c r="D149" t="str">
        <f>_xlfn.XLOOKUP(A149,祝日!A:A,祝日!B:B,"")</f>
        <v/>
      </c>
    </row>
    <row r="150" spans="1:4">
      <c r="A150" s="1">
        <v>45441</v>
      </c>
      <c r="B150" t="s">
        <v>153</v>
      </c>
      <c r="C150">
        <f t="shared" si="2"/>
        <v>4</v>
      </c>
      <c r="D150" t="str">
        <f>_xlfn.XLOOKUP(A150,祝日!A:A,祝日!B:B,"")</f>
        <v/>
      </c>
    </row>
    <row r="151" spans="1:4">
      <c r="A151" s="1">
        <v>45442</v>
      </c>
      <c r="B151" t="s">
        <v>153</v>
      </c>
      <c r="C151">
        <f t="shared" si="2"/>
        <v>5</v>
      </c>
      <c r="D151" t="str">
        <f>_xlfn.XLOOKUP(A151,祝日!A:A,祝日!B:B,"")</f>
        <v/>
      </c>
    </row>
    <row r="152" spans="1:4">
      <c r="A152" s="1">
        <v>45443</v>
      </c>
      <c r="B152" t="s">
        <v>153</v>
      </c>
      <c r="C152">
        <f t="shared" si="2"/>
        <v>6</v>
      </c>
      <c r="D152" t="str">
        <f>_xlfn.XLOOKUP(A152,祝日!A:A,祝日!B:B,"")</f>
        <v/>
      </c>
    </row>
    <row r="153" spans="1:4">
      <c r="A153" s="1">
        <v>45444</v>
      </c>
      <c r="B153" t="s">
        <v>153</v>
      </c>
      <c r="C153">
        <f t="shared" si="2"/>
        <v>7</v>
      </c>
      <c r="D153" t="str">
        <f>_xlfn.XLOOKUP(A153,祝日!A:A,祝日!B:B,"")</f>
        <v/>
      </c>
    </row>
    <row r="154" spans="1:4">
      <c r="A154" s="1">
        <v>45445</v>
      </c>
      <c r="B154" t="s">
        <v>153</v>
      </c>
      <c r="C154">
        <f t="shared" si="2"/>
        <v>1</v>
      </c>
      <c r="D154" t="str">
        <f>_xlfn.XLOOKUP(A154,祝日!A:A,祝日!B:B,"")</f>
        <v/>
      </c>
    </row>
    <row r="155" spans="1:4">
      <c r="A155" s="1">
        <v>45446</v>
      </c>
      <c r="B155" t="s">
        <v>152</v>
      </c>
      <c r="C155">
        <f t="shared" si="2"/>
        <v>2</v>
      </c>
      <c r="D155" t="str">
        <f>_xlfn.XLOOKUP(A155,祝日!A:A,祝日!B:B,"")</f>
        <v/>
      </c>
    </row>
    <row r="156" spans="1:4">
      <c r="A156" s="1">
        <v>45447</v>
      </c>
      <c r="B156" t="s">
        <v>153</v>
      </c>
      <c r="C156">
        <f t="shared" si="2"/>
        <v>3</v>
      </c>
      <c r="D156" t="str">
        <f>_xlfn.XLOOKUP(A156,祝日!A:A,祝日!B:B,"")</f>
        <v/>
      </c>
    </row>
    <row r="157" spans="1:4">
      <c r="A157" s="1">
        <v>45448</v>
      </c>
      <c r="B157" t="s">
        <v>153</v>
      </c>
      <c r="C157">
        <f t="shared" si="2"/>
        <v>4</v>
      </c>
      <c r="D157" t="str">
        <f>_xlfn.XLOOKUP(A157,祝日!A:A,祝日!B:B,"")</f>
        <v/>
      </c>
    </row>
    <row r="158" spans="1:4">
      <c r="A158" s="1">
        <v>45449</v>
      </c>
      <c r="B158" t="s">
        <v>153</v>
      </c>
      <c r="C158">
        <f t="shared" si="2"/>
        <v>5</v>
      </c>
      <c r="D158" t="str">
        <f>_xlfn.XLOOKUP(A158,祝日!A:A,祝日!B:B,"")</f>
        <v/>
      </c>
    </row>
    <row r="159" spans="1:4">
      <c r="A159" s="1">
        <v>45450</v>
      </c>
      <c r="B159" t="s">
        <v>153</v>
      </c>
      <c r="C159">
        <f t="shared" si="2"/>
        <v>6</v>
      </c>
      <c r="D159" t="str">
        <f>_xlfn.XLOOKUP(A159,祝日!A:A,祝日!B:B,"")</f>
        <v/>
      </c>
    </row>
    <row r="160" spans="1:4">
      <c r="A160" s="1">
        <v>45451</v>
      </c>
      <c r="B160" t="s">
        <v>153</v>
      </c>
      <c r="C160">
        <f t="shared" si="2"/>
        <v>7</v>
      </c>
      <c r="D160" t="str">
        <f>_xlfn.XLOOKUP(A160,祝日!A:A,祝日!B:B,"")</f>
        <v/>
      </c>
    </row>
    <row r="161" spans="1:4">
      <c r="A161" s="1">
        <v>45452</v>
      </c>
      <c r="B161" t="s">
        <v>153</v>
      </c>
      <c r="C161">
        <f t="shared" si="2"/>
        <v>1</v>
      </c>
      <c r="D161" t="str">
        <f>_xlfn.XLOOKUP(A161,祝日!A:A,祝日!B:B,"")</f>
        <v/>
      </c>
    </row>
    <row r="162" spans="1:4">
      <c r="A162" s="1">
        <v>45453</v>
      </c>
      <c r="B162" t="s">
        <v>152</v>
      </c>
      <c r="C162">
        <f t="shared" si="2"/>
        <v>2</v>
      </c>
      <c r="D162" t="str">
        <f>_xlfn.XLOOKUP(A162,祝日!A:A,祝日!B:B,"")</f>
        <v/>
      </c>
    </row>
    <row r="163" spans="1:4">
      <c r="A163" s="1">
        <v>45454</v>
      </c>
      <c r="B163" t="s">
        <v>153</v>
      </c>
      <c r="C163">
        <f t="shared" si="2"/>
        <v>3</v>
      </c>
      <c r="D163" t="str">
        <f>_xlfn.XLOOKUP(A163,祝日!A:A,祝日!B:B,"")</f>
        <v/>
      </c>
    </row>
    <row r="164" spans="1:4">
      <c r="A164" s="1">
        <v>45455</v>
      </c>
      <c r="B164" t="s">
        <v>153</v>
      </c>
      <c r="C164">
        <f t="shared" si="2"/>
        <v>4</v>
      </c>
      <c r="D164" t="str">
        <f>_xlfn.XLOOKUP(A164,祝日!A:A,祝日!B:B,"")</f>
        <v/>
      </c>
    </row>
    <row r="165" spans="1:4">
      <c r="A165" s="1">
        <v>45456</v>
      </c>
      <c r="B165" t="s">
        <v>153</v>
      </c>
      <c r="C165">
        <f t="shared" si="2"/>
        <v>5</v>
      </c>
      <c r="D165" t="str">
        <f>_xlfn.XLOOKUP(A165,祝日!A:A,祝日!B:B,"")</f>
        <v/>
      </c>
    </row>
    <row r="166" spans="1:4">
      <c r="A166" s="1">
        <v>45457</v>
      </c>
      <c r="B166" t="s">
        <v>153</v>
      </c>
      <c r="C166">
        <f t="shared" si="2"/>
        <v>6</v>
      </c>
      <c r="D166" t="str">
        <f>_xlfn.XLOOKUP(A166,祝日!A:A,祝日!B:B,"")</f>
        <v/>
      </c>
    </row>
    <row r="167" spans="1:4">
      <c r="A167" s="1">
        <v>45458</v>
      </c>
      <c r="B167" t="s">
        <v>153</v>
      </c>
      <c r="C167">
        <f t="shared" si="2"/>
        <v>7</v>
      </c>
      <c r="D167" t="str">
        <f>_xlfn.XLOOKUP(A167,祝日!A:A,祝日!B:B,"")</f>
        <v/>
      </c>
    </row>
    <row r="168" spans="1:4">
      <c r="A168" s="1">
        <v>45459</v>
      </c>
      <c r="B168" t="s">
        <v>153</v>
      </c>
      <c r="C168">
        <f t="shared" si="2"/>
        <v>1</v>
      </c>
      <c r="D168" t="str">
        <f>_xlfn.XLOOKUP(A168,祝日!A:A,祝日!B:B,"")</f>
        <v/>
      </c>
    </row>
    <row r="169" spans="1:4">
      <c r="A169" s="1">
        <v>45460</v>
      </c>
      <c r="B169" t="s">
        <v>152</v>
      </c>
      <c r="C169">
        <f t="shared" si="2"/>
        <v>2</v>
      </c>
      <c r="D169" t="str">
        <f>_xlfn.XLOOKUP(A169,祝日!A:A,祝日!B:B,"")</f>
        <v/>
      </c>
    </row>
    <row r="170" spans="1:4">
      <c r="A170" s="1">
        <v>45461</v>
      </c>
      <c r="B170" t="s">
        <v>153</v>
      </c>
      <c r="C170">
        <f t="shared" si="2"/>
        <v>3</v>
      </c>
      <c r="D170" t="str">
        <f>_xlfn.XLOOKUP(A170,祝日!A:A,祝日!B:B,"")</f>
        <v/>
      </c>
    </row>
    <row r="171" spans="1:4">
      <c r="A171" s="1">
        <v>45462</v>
      </c>
      <c r="B171" t="s">
        <v>153</v>
      </c>
      <c r="C171">
        <f t="shared" si="2"/>
        <v>4</v>
      </c>
      <c r="D171" t="str">
        <f>_xlfn.XLOOKUP(A171,祝日!A:A,祝日!B:B,"")</f>
        <v/>
      </c>
    </row>
    <row r="172" spans="1:4">
      <c r="A172" s="1">
        <v>45463</v>
      </c>
      <c r="B172" t="s">
        <v>153</v>
      </c>
      <c r="C172">
        <f t="shared" si="2"/>
        <v>5</v>
      </c>
      <c r="D172" t="str">
        <f>_xlfn.XLOOKUP(A172,祝日!A:A,祝日!B:B,"")</f>
        <v/>
      </c>
    </row>
    <row r="173" spans="1:4">
      <c r="A173" s="1">
        <v>45464</v>
      </c>
      <c r="B173" t="s">
        <v>153</v>
      </c>
      <c r="C173">
        <f t="shared" si="2"/>
        <v>6</v>
      </c>
      <c r="D173" t="str">
        <f>_xlfn.XLOOKUP(A173,祝日!A:A,祝日!B:B,"")</f>
        <v/>
      </c>
    </row>
    <row r="174" spans="1:4">
      <c r="A174" s="1">
        <v>45465</v>
      </c>
      <c r="B174" t="s">
        <v>153</v>
      </c>
      <c r="C174">
        <f t="shared" si="2"/>
        <v>7</v>
      </c>
      <c r="D174" t="str">
        <f>_xlfn.XLOOKUP(A174,祝日!A:A,祝日!B:B,"")</f>
        <v/>
      </c>
    </row>
    <row r="175" spans="1:4">
      <c r="A175" s="1">
        <v>45466</v>
      </c>
      <c r="B175" t="s">
        <v>153</v>
      </c>
      <c r="C175">
        <f t="shared" si="2"/>
        <v>1</v>
      </c>
      <c r="D175" t="str">
        <f>_xlfn.XLOOKUP(A175,祝日!A:A,祝日!B:B,"")</f>
        <v/>
      </c>
    </row>
    <row r="176" spans="1:4">
      <c r="A176" s="1">
        <v>45467</v>
      </c>
      <c r="B176" t="s">
        <v>152</v>
      </c>
      <c r="C176">
        <f t="shared" si="2"/>
        <v>2</v>
      </c>
      <c r="D176" t="str">
        <f>_xlfn.XLOOKUP(A176,祝日!A:A,祝日!B:B,"")</f>
        <v/>
      </c>
    </row>
    <row r="177" spans="1:4">
      <c r="A177" s="1">
        <v>45468</v>
      </c>
      <c r="B177" t="s">
        <v>153</v>
      </c>
      <c r="C177">
        <f t="shared" si="2"/>
        <v>3</v>
      </c>
      <c r="D177" t="str">
        <f>_xlfn.XLOOKUP(A177,祝日!A:A,祝日!B:B,"")</f>
        <v/>
      </c>
    </row>
    <row r="178" spans="1:4">
      <c r="A178" s="1">
        <v>45469</v>
      </c>
      <c r="B178" t="s">
        <v>153</v>
      </c>
      <c r="C178">
        <f t="shared" si="2"/>
        <v>4</v>
      </c>
      <c r="D178" t="str">
        <f>_xlfn.XLOOKUP(A178,祝日!A:A,祝日!B:B,"")</f>
        <v/>
      </c>
    </row>
    <row r="179" spans="1:4">
      <c r="A179" s="1">
        <v>45470</v>
      </c>
      <c r="B179" t="s">
        <v>153</v>
      </c>
      <c r="C179">
        <f t="shared" si="2"/>
        <v>5</v>
      </c>
      <c r="D179" t="str">
        <f>_xlfn.XLOOKUP(A179,祝日!A:A,祝日!B:B,"")</f>
        <v/>
      </c>
    </row>
    <row r="180" spans="1:4">
      <c r="A180" s="1">
        <v>45471</v>
      </c>
      <c r="B180" t="s">
        <v>153</v>
      </c>
      <c r="C180">
        <f t="shared" si="2"/>
        <v>6</v>
      </c>
      <c r="D180" t="str">
        <f>_xlfn.XLOOKUP(A180,祝日!A:A,祝日!B:B,"")</f>
        <v/>
      </c>
    </row>
    <row r="181" spans="1:4">
      <c r="A181" s="1">
        <v>45472</v>
      </c>
      <c r="B181" t="s">
        <v>153</v>
      </c>
      <c r="C181">
        <f t="shared" si="2"/>
        <v>7</v>
      </c>
      <c r="D181" t="str">
        <f>_xlfn.XLOOKUP(A181,祝日!A:A,祝日!B:B,"")</f>
        <v/>
      </c>
    </row>
    <row r="182" spans="1:4">
      <c r="A182" s="1">
        <v>45473</v>
      </c>
      <c r="B182" t="s">
        <v>153</v>
      </c>
      <c r="C182">
        <f t="shared" si="2"/>
        <v>1</v>
      </c>
      <c r="D182" t="str">
        <f>_xlfn.XLOOKUP(A182,祝日!A:A,祝日!B:B,"")</f>
        <v/>
      </c>
    </row>
    <row r="183" spans="1:4">
      <c r="A183" s="1">
        <v>45474</v>
      </c>
      <c r="B183" t="s">
        <v>152</v>
      </c>
      <c r="C183">
        <f t="shared" si="2"/>
        <v>2</v>
      </c>
      <c r="D183" t="str">
        <f>_xlfn.XLOOKUP(A183,祝日!A:A,祝日!B:B,"")</f>
        <v/>
      </c>
    </row>
    <row r="184" spans="1:4">
      <c r="A184" s="1">
        <v>45475</v>
      </c>
      <c r="B184" t="s">
        <v>153</v>
      </c>
      <c r="C184">
        <f t="shared" si="2"/>
        <v>3</v>
      </c>
      <c r="D184" t="str">
        <f>_xlfn.XLOOKUP(A184,祝日!A:A,祝日!B:B,"")</f>
        <v/>
      </c>
    </row>
    <row r="185" spans="1:4">
      <c r="A185" s="1">
        <v>45476</v>
      </c>
      <c r="B185" t="s">
        <v>153</v>
      </c>
      <c r="C185">
        <f t="shared" si="2"/>
        <v>4</v>
      </c>
      <c r="D185" t="str">
        <f>_xlfn.XLOOKUP(A185,祝日!A:A,祝日!B:B,"")</f>
        <v/>
      </c>
    </row>
    <row r="186" spans="1:4">
      <c r="A186" s="1">
        <v>45477</v>
      </c>
      <c r="B186" t="s">
        <v>153</v>
      </c>
      <c r="C186">
        <f t="shared" si="2"/>
        <v>5</v>
      </c>
      <c r="D186" t="str">
        <f>_xlfn.XLOOKUP(A186,祝日!A:A,祝日!B:B,"")</f>
        <v/>
      </c>
    </row>
    <row r="187" spans="1:4">
      <c r="A187" s="1">
        <v>45478</v>
      </c>
      <c r="B187" t="s">
        <v>153</v>
      </c>
      <c r="C187">
        <f t="shared" si="2"/>
        <v>6</v>
      </c>
      <c r="D187" t="str">
        <f>_xlfn.XLOOKUP(A187,祝日!A:A,祝日!B:B,"")</f>
        <v/>
      </c>
    </row>
    <row r="188" spans="1:4">
      <c r="A188" s="1">
        <v>45479</v>
      </c>
      <c r="B188" t="s">
        <v>153</v>
      </c>
      <c r="C188">
        <f t="shared" si="2"/>
        <v>7</v>
      </c>
      <c r="D188" t="str">
        <f>_xlfn.XLOOKUP(A188,祝日!A:A,祝日!B:B,"")</f>
        <v/>
      </c>
    </row>
    <row r="189" spans="1:4">
      <c r="A189" s="1">
        <v>45480</v>
      </c>
      <c r="B189" t="s">
        <v>153</v>
      </c>
      <c r="C189">
        <f t="shared" si="2"/>
        <v>1</v>
      </c>
      <c r="D189" t="str">
        <f>_xlfn.XLOOKUP(A189,祝日!A:A,祝日!B:B,"")</f>
        <v/>
      </c>
    </row>
    <row r="190" spans="1:4">
      <c r="A190" s="1">
        <v>45481</v>
      </c>
      <c r="B190" t="s">
        <v>152</v>
      </c>
      <c r="C190">
        <f t="shared" si="2"/>
        <v>2</v>
      </c>
      <c r="D190" t="str">
        <f>_xlfn.XLOOKUP(A190,祝日!A:A,祝日!B:B,"")</f>
        <v/>
      </c>
    </row>
    <row r="191" spans="1:4">
      <c r="A191" s="1">
        <v>45482</v>
      </c>
      <c r="B191" t="s">
        <v>153</v>
      </c>
      <c r="C191">
        <f t="shared" si="2"/>
        <v>3</v>
      </c>
      <c r="D191" t="str">
        <f>_xlfn.XLOOKUP(A191,祝日!A:A,祝日!B:B,"")</f>
        <v/>
      </c>
    </row>
    <row r="192" spans="1:4">
      <c r="A192" s="1">
        <v>45483</v>
      </c>
      <c r="B192" t="s">
        <v>153</v>
      </c>
      <c r="C192">
        <f t="shared" si="2"/>
        <v>4</v>
      </c>
      <c r="D192" t="str">
        <f>_xlfn.XLOOKUP(A192,祝日!A:A,祝日!B:B,"")</f>
        <v/>
      </c>
    </row>
    <row r="193" spans="1:4">
      <c r="A193" s="1">
        <v>45484</v>
      </c>
      <c r="B193" t="s">
        <v>153</v>
      </c>
      <c r="C193">
        <f t="shared" si="2"/>
        <v>5</v>
      </c>
      <c r="D193" t="str">
        <f>_xlfn.XLOOKUP(A193,祝日!A:A,祝日!B:B,"")</f>
        <v/>
      </c>
    </row>
    <row r="194" spans="1:4">
      <c r="A194" s="1">
        <v>45485</v>
      </c>
      <c r="B194" t="s">
        <v>153</v>
      </c>
      <c r="C194">
        <f t="shared" ref="C194:C257" si="3">WEEKDAY(A194,1)</f>
        <v>6</v>
      </c>
      <c r="D194" t="str">
        <f>_xlfn.XLOOKUP(A194,祝日!A:A,祝日!B:B,"")</f>
        <v/>
      </c>
    </row>
    <row r="195" spans="1:4">
      <c r="A195" s="1">
        <v>45486</v>
      </c>
      <c r="B195" t="s">
        <v>153</v>
      </c>
      <c r="C195">
        <f t="shared" si="3"/>
        <v>7</v>
      </c>
      <c r="D195" t="str">
        <f>_xlfn.XLOOKUP(A195,祝日!A:A,祝日!B:B,"")</f>
        <v/>
      </c>
    </row>
    <row r="196" spans="1:4">
      <c r="A196" s="1">
        <v>45487</v>
      </c>
      <c r="B196" t="s">
        <v>153</v>
      </c>
      <c r="C196">
        <f t="shared" si="3"/>
        <v>1</v>
      </c>
      <c r="D196" t="str">
        <f>_xlfn.XLOOKUP(A196,祝日!A:A,祝日!B:B,"")</f>
        <v/>
      </c>
    </row>
    <row r="197" spans="1:4">
      <c r="A197" s="1">
        <v>45488</v>
      </c>
      <c r="C197">
        <f t="shared" si="3"/>
        <v>2</v>
      </c>
      <c r="D197" t="str">
        <f>_xlfn.XLOOKUP(A197,祝日!A:A,祝日!B:B,"")</f>
        <v>海の日</v>
      </c>
    </row>
    <row r="198" spans="1:4">
      <c r="A198" s="1">
        <v>45489</v>
      </c>
      <c r="B198" t="s">
        <v>152</v>
      </c>
      <c r="C198">
        <f t="shared" si="3"/>
        <v>3</v>
      </c>
      <c r="D198" t="str">
        <f>_xlfn.XLOOKUP(A198,祝日!A:A,祝日!B:B,"")</f>
        <v/>
      </c>
    </row>
    <row r="199" spans="1:4">
      <c r="A199" s="1">
        <v>45490</v>
      </c>
      <c r="B199" t="s">
        <v>153</v>
      </c>
      <c r="C199">
        <f t="shared" si="3"/>
        <v>4</v>
      </c>
      <c r="D199" t="str">
        <f>_xlfn.XLOOKUP(A199,祝日!A:A,祝日!B:B,"")</f>
        <v/>
      </c>
    </row>
    <row r="200" spans="1:4">
      <c r="A200" s="1">
        <v>45491</v>
      </c>
      <c r="B200" t="s">
        <v>153</v>
      </c>
      <c r="C200">
        <f t="shared" si="3"/>
        <v>5</v>
      </c>
      <c r="D200" t="str">
        <f>_xlfn.XLOOKUP(A200,祝日!A:A,祝日!B:B,"")</f>
        <v/>
      </c>
    </row>
    <row r="201" spans="1:4">
      <c r="A201" s="1">
        <v>45492</v>
      </c>
      <c r="B201" t="s">
        <v>153</v>
      </c>
      <c r="C201">
        <f t="shared" si="3"/>
        <v>6</v>
      </c>
      <c r="D201" t="str">
        <f>_xlfn.XLOOKUP(A201,祝日!A:A,祝日!B:B,"")</f>
        <v/>
      </c>
    </row>
    <row r="202" spans="1:4">
      <c r="A202" s="1">
        <v>45493</v>
      </c>
      <c r="B202" t="s">
        <v>153</v>
      </c>
      <c r="C202">
        <f t="shared" si="3"/>
        <v>7</v>
      </c>
      <c r="D202" t="str">
        <f>_xlfn.XLOOKUP(A202,祝日!A:A,祝日!B:B,"")</f>
        <v/>
      </c>
    </row>
    <row r="203" spans="1:4">
      <c r="A203" s="1">
        <v>45494</v>
      </c>
      <c r="B203" t="s">
        <v>153</v>
      </c>
      <c r="C203">
        <f t="shared" si="3"/>
        <v>1</v>
      </c>
      <c r="D203" t="str">
        <f>_xlfn.XLOOKUP(A203,祝日!A:A,祝日!B:B,"")</f>
        <v/>
      </c>
    </row>
    <row r="204" spans="1:4">
      <c r="A204" s="1">
        <v>45495</v>
      </c>
      <c r="B204" t="s">
        <v>152</v>
      </c>
      <c r="C204">
        <f t="shared" si="3"/>
        <v>2</v>
      </c>
      <c r="D204" t="str">
        <f>_xlfn.XLOOKUP(A204,祝日!A:A,祝日!B:B,"")</f>
        <v/>
      </c>
    </row>
    <row r="205" spans="1:4">
      <c r="A205" s="1">
        <v>45496</v>
      </c>
      <c r="B205" t="s">
        <v>153</v>
      </c>
      <c r="C205">
        <f t="shared" si="3"/>
        <v>3</v>
      </c>
      <c r="D205" t="str">
        <f>_xlfn.XLOOKUP(A205,祝日!A:A,祝日!B:B,"")</f>
        <v/>
      </c>
    </row>
    <row r="206" spans="1:4">
      <c r="A206" s="1">
        <v>45497</v>
      </c>
      <c r="B206" t="s">
        <v>153</v>
      </c>
      <c r="C206">
        <f t="shared" si="3"/>
        <v>4</v>
      </c>
      <c r="D206" t="str">
        <f>_xlfn.XLOOKUP(A206,祝日!A:A,祝日!B:B,"")</f>
        <v/>
      </c>
    </row>
    <row r="207" spans="1:4">
      <c r="A207" s="1">
        <v>45498</v>
      </c>
      <c r="B207" t="s">
        <v>153</v>
      </c>
      <c r="C207">
        <f t="shared" si="3"/>
        <v>5</v>
      </c>
      <c r="D207" t="str">
        <f>_xlfn.XLOOKUP(A207,祝日!A:A,祝日!B:B,"")</f>
        <v/>
      </c>
    </row>
    <row r="208" spans="1:4">
      <c r="A208" s="1">
        <v>45499</v>
      </c>
      <c r="B208" t="s">
        <v>153</v>
      </c>
      <c r="C208">
        <f t="shared" si="3"/>
        <v>6</v>
      </c>
      <c r="D208" t="str">
        <f>_xlfn.XLOOKUP(A208,祝日!A:A,祝日!B:B,"")</f>
        <v/>
      </c>
    </row>
    <row r="209" spans="1:4">
      <c r="A209" s="1">
        <v>45500</v>
      </c>
      <c r="B209" t="s">
        <v>153</v>
      </c>
      <c r="C209">
        <f t="shared" si="3"/>
        <v>7</v>
      </c>
      <c r="D209" t="str">
        <f>_xlfn.XLOOKUP(A209,祝日!A:A,祝日!B:B,"")</f>
        <v/>
      </c>
    </row>
    <row r="210" spans="1:4">
      <c r="A210" s="1">
        <v>45501</v>
      </c>
      <c r="B210" t="s">
        <v>153</v>
      </c>
      <c r="C210">
        <f t="shared" si="3"/>
        <v>1</v>
      </c>
      <c r="D210" t="str">
        <f>_xlfn.XLOOKUP(A210,祝日!A:A,祝日!B:B,"")</f>
        <v/>
      </c>
    </row>
    <row r="211" spans="1:4">
      <c r="A211" s="1">
        <v>45502</v>
      </c>
      <c r="B211" t="s">
        <v>152</v>
      </c>
      <c r="C211">
        <f t="shared" si="3"/>
        <v>2</v>
      </c>
      <c r="D211" t="str">
        <f>_xlfn.XLOOKUP(A211,祝日!A:A,祝日!B:B,"")</f>
        <v/>
      </c>
    </row>
    <row r="212" spans="1:4">
      <c r="A212" s="1">
        <v>45503</v>
      </c>
      <c r="B212" t="s">
        <v>153</v>
      </c>
      <c r="C212">
        <f t="shared" si="3"/>
        <v>3</v>
      </c>
      <c r="D212" t="str">
        <f>_xlfn.XLOOKUP(A212,祝日!A:A,祝日!B:B,"")</f>
        <v/>
      </c>
    </row>
    <row r="213" spans="1:4">
      <c r="A213" s="1">
        <v>45504</v>
      </c>
      <c r="B213" t="s">
        <v>153</v>
      </c>
      <c r="C213">
        <f t="shared" si="3"/>
        <v>4</v>
      </c>
      <c r="D213" t="str">
        <f>_xlfn.XLOOKUP(A213,祝日!A:A,祝日!B:B,"")</f>
        <v/>
      </c>
    </row>
    <row r="214" spans="1:4">
      <c r="A214" s="1">
        <v>45505</v>
      </c>
      <c r="B214" t="s">
        <v>153</v>
      </c>
      <c r="C214">
        <f t="shared" si="3"/>
        <v>5</v>
      </c>
      <c r="D214" t="str">
        <f>_xlfn.XLOOKUP(A214,祝日!A:A,祝日!B:B,"")</f>
        <v/>
      </c>
    </row>
    <row r="215" spans="1:4">
      <c r="A215" s="1">
        <v>45506</v>
      </c>
      <c r="B215" t="s">
        <v>153</v>
      </c>
      <c r="C215">
        <f t="shared" si="3"/>
        <v>6</v>
      </c>
      <c r="D215" t="str">
        <f>_xlfn.XLOOKUP(A215,祝日!A:A,祝日!B:B,"")</f>
        <v/>
      </c>
    </row>
    <row r="216" spans="1:4">
      <c r="A216" s="1">
        <v>45507</v>
      </c>
      <c r="B216" t="s">
        <v>153</v>
      </c>
      <c r="C216">
        <f t="shared" si="3"/>
        <v>7</v>
      </c>
      <c r="D216" t="str">
        <f>_xlfn.XLOOKUP(A216,祝日!A:A,祝日!B:B,"")</f>
        <v/>
      </c>
    </row>
    <row r="217" spans="1:4">
      <c r="A217" s="1">
        <v>45508</v>
      </c>
      <c r="B217" t="s">
        <v>153</v>
      </c>
      <c r="C217">
        <f t="shared" si="3"/>
        <v>1</v>
      </c>
      <c r="D217" t="str">
        <f>_xlfn.XLOOKUP(A217,祝日!A:A,祝日!B:B,"")</f>
        <v/>
      </c>
    </row>
    <row r="218" spans="1:4">
      <c r="A218" s="1">
        <v>45509</v>
      </c>
      <c r="B218" t="s">
        <v>152</v>
      </c>
      <c r="C218">
        <f t="shared" si="3"/>
        <v>2</v>
      </c>
      <c r="D218" t="str">
        <f>_xlfn.XLOOKUP(A218,祝日!A:A,祝日!B:B,"")</f>
        <v/>
      </c>
    </row>
    <row r="219" spans="1:4">
      <c r="A219" s="1">
        <v>45510</v>
      </c>
      <c r="B219" t="s">
        <v>153</v>
      </c>
      <c r="C219">
        <f t="shared" si="3"/>
        <v>3</v>
      </c>
      <c r="D219" t="str">
        <f>_xlfn.XLOOKUP(A219,祝日!A:A,祝日!B:B,"")</f>
        <v/>
      </c>
    </row>
    <row r="220" spans="1:4">
      <c r="A220" s="1">
        <v>45511</v>
      </c>
      <c r="B220" t="s">
        <v>153</v>
      </c>
      <c r="C220">
        <f t="shared" si="3"/>
        <v>4</v>
      </c>
      <c r="D220" t="str">
        <f>_xlfn.XLOOKUP(A220,祝日!A:A,祝日!B:B,"")</f>
        <v/>
      </c>
    </row>
    <row r="221" spans="1:4">
      <c r="A221" s="1">
        <v>45512</v>
      </c>
      <c r="B221" t="s">
        <v>153</v>
      </c>
      <c r="C221">
        <f t="shared" si="3"/>
        <v>5</v>
      </c>
      <c r="D221" t="str">
        <f>_xlfn.XLOOKUP(A221,祝日!A:A,祝日!B:B,"")</f>
        <v/>
      </c>
    </row>
    <row r="222" spans="1:4">
      <c r="A222" s="1">
        <v>45513</v>
      </c>
      <c r="B222" t="s">
        <v>153</v>
      </c>
      <c r="C222">
        <f t="shared" si="3"/>
        <v>6</v>
      </c>
      <c r="D222" t="str">
        <f>_xlfn.XLOOKUP(A222,祝日!A:A,祝日!B:B,"")</f>
        <v/>
      </c>
    </row>
    <row r="223" spans="1:4">
      <c r="A223" s="1">
        <v>45514</v>
      </c>
      <c r="B223" t="s">
        <v>153</v>
      </c>
      <c r="C223">
        <f t="shared" si="3"/>
        <v>7</v>
      </c>
      <c r="D223" t="str">
        <f>_xlfn.XLOOKUP(A223,祝日!A:A,祝日!B:B,"")</f>
        <v/>
      </c>
    </row>
    <row r="224" spans="1:4">
      <c r="A224" s="1">
        <v>45515</v>
      </c>
      <c r="B224" t="s">
        <v>153</v>
      </c>
      <c r="C224">
        <f t="shared" si="3"/>
        <v>1</v>
      </c>
      <c r="D224" t="str">
        <f>_xlfn.XLOOKUP(A224,祝日!A:A,祝日!B:B,"")</f>
        <v>山の日</v>
      </c>
    </row>
    <row r="225" spans="1:4">
      <c r="A225" s="1">
        <v>45516</v>
      </c>
      <c r="C225">
        <f t="shared" si="3"/>
        <v>2</v>
      </c>
      <c r="D225" t="str">
        <f>_xlfn.XLOOKUP(A225,祝日!A:A,祝日!B:B,"")</f>
        <v>振替休日</v>
      </c>
    </row>
    <row r="226" spans="1:4">
      <c r="A226" s="1">
        <v>45517</v>
      </c>
      <c r="B226" t="s">
        <v>152</v>
      </c>
      <c r="C226">
        <f t="shared" si="3"/>
        <v>3</v>
      </c>
      <c r="D226" t="str">
        <f>_xlfn.XLOOKUP(A226,祝日!A:A,祝日!B:B,"")</f>
        <v/>
      </c>
    </row>
    <row r="227" spans="1:4">
      <c r="A227" s="1">
        <v>45518</v>
      </c>
      <c r="B227" t="s">
        <v>153</v>
      </c>
      <c r="C227">
        <f t="shared" si="3"/>
        <v>4</v>
      </c>
      <c r="D227" t="str">
        <f>_xlfn.XLOOKUP(A227,祝日!A:A,祝日!B:B,"")</f>
        <v/>
      </c>
    </row>
    <row r="228" spans="1:4">
      <c r="A228" s="1">
        <v>45519</v>
      </c>
      <c r="B228" t="s">
        <v>153</v>
      </c>
      <c r="C228">
        <f t="shared" si="3"/>
        <v>5</v>
      </c>
      <c r="D228" t="str">
        <f>_xlfn.XLOOKUP(A228,祝日!A:A,祝日!B:B,"")</f>
        <v/>
      </c>
    </row>
    <row r="229" spans="1:4">
      <c r="A229" s="1">
        <v>45520</v>
      </c>
      <c r="B229" t="s">
        <v>153</v>
      </c>
      <c r="C229">
        <f t="shared" si="3"/>
        <v>6</v>
      </c>
      <c r="D229" t="str">
        <f>_xlfn.XLOOKUP(A229,祝日!A:A,祝日!B:B,"")</f>
        <v/>
      </c>
    </row>
    <row r="230" spans="1:4">
      <c r="A230" s="1">
        <v>45521</v>
      </c>
      <c r="B230" t="s">
        <v>153</v>
      </c>
      <c r="C230">
        <f t="shared" si="3"/>
        <v>7</v>
      </c>
      <c r="D230" t="str">
        <f>_xlfn.XLOOKUP(A230,祝日!A:A,祝日!B:B,"")</f>
        <v/>
      </c>
    </row>
    <row r="231" spans="1:4">
      <c r="A231" s="1">
        <v>45522</v>
      </c>
      <c r="B231" t="s">
        <v>153</v>
      </c>
      <c r="C231">
        <f t="shared" si="3"/>
        <v>1</v>
      </c>
      <c r="D231" t="str">
        <f>_xlfn.XLOOKUP(A231,祝日!A:A,祝日!B:B,"")</f>
        <v/>
      </c>
    </row>
    <row r="232" spans="1:4">
      <c r="A232" s="1">
        <v>45523</v>
      </c>
      <c r="B232" t="s">
        <v>152</v>
      </c>
      <c r="C232">
        <f t="shared" si="3"/>
        <v>2</v>
      </c>
      <c r="D232" t="str">
        <f>_xlfn.XLOOKUP(A232,祝日!A:A,祝日!B:B,"")</f>
        <v/>
      </c>
    </row>
    <row r="233" spans="1:4">
      <c r="A233" s="1">
        <v>45524</v>
      </c>
      <c r="B233" t="s">
        <v>153</v>
      </c>
      <c r="C233">
        <f t="shared" si="3"/>
        <v>3</v>
      </c>
      <c r="D233" t="str">
        <f>_xlfn.XLOOKUP(A233,祝日!A:A,祝日!B:B,"")</f>
        <v/>
      </c>
    </row>
    <row r="234" spans="1:4">
      <c r="A234" s="1">
        <v>45525</v>
      </c>
      <c r="B234" t="s">
        <v>153</v>
      </c>
      <c r="C234">
        <f t="shared" si="3"/>
        <v>4</v>
      </c>
      <c r="D234" t="str">
        <f>_xlfn.XLOOKUP(A234,祝日!A:A,祝日!B:B,"")</f>
        <v/>
      </c>
    </row>
    <row r="235" spans="1:4">
      <c r="A235" s="1">
        <v>45526</v>
      </c>
      <c r="B235" t="s">
        <v>153</v>
      </c>
      <c r="C235">
        <f t="shared" si="3"/>
        <v>5</v>
      </c>
      <c r="D235" t="str">
        <f>_xlfn.XLOOKUP(A235,祝日!A:A,祝日!B:B,"")</f>
        <v/>
      </c>
    </row>
    <row r="236" spans="1:4">
      <c r="A236" s="1">
        <v>45527</v>
      </c>
      <c r="B236" t="s">
        <v>153</v>
      </c>
      <c r="C236">
        <f t="shared" si="3"/>
        <v>6</v>
      </c>
      <c r="D236" t="str">
        <f>_xlfn.XLOOKUP(A236,祝日!A:A,祝日!B:B,"")</f>
        <v/>
      </c>
    </row>
    <row r="237" spans="1:4">
      <c r="A237" s="1">
        <v>45528</v>
      </c>
      <c r="B237" t="s">
        <v>153</v>
      </c>
      <c r="C237">
        <f t="shared" si="3"/>
        <v>7</v>
      </c>
      <c r="D237" t="str">
        <f>_xlfn.XLOOKUP(A237,祝日!A:A,祝日!B:B,"")</f>
        <v/>
      </c>
    </row>
    <row r="238" spans="1:4">
      <c r="A238" s="1">
        <v>45529</v>
      </c>
      <c r="B238" t="s">
        <v>153</v>
      </c>
      <c r="C238">
        <f t="shared" si="3"/>
        <v>1</v>
      </c>
      <c r="D238" t="str">
        <f>_xlfn.XLOOKUP(A238,祝日!A:A,祝日!B:B,"")</f>
        <v/>
      </c>
    </row>
    <row r="239" spans="1:4">
      <c r="A239" s="1">
        <v>45530</v>
      </c>
      <c r="B239" t="s">
        <v>152</v>
      </c>
      <c r="C239">
        <f t="shared" si="3"/>
        <v>2</v>
      </c>
      <c r="D239" t="str">
        <f>_xlfn.XLOOKUP(A239,祝日!A:A,祝日!B:B,"")</f>
        <v/>
      </c>
    </row>
    <row r="240" spans="1:4">
      <c r="A240" s="1">
        <v>45531</v>
      </c>
      <c r="B240" t="s">
        <v>153</v>
      </c>
      <c r="C240">
        <f t="shared" si="3"/>
        <v>3</v>
      </c>
      <c r="D240" t="str">
        <f>_xlfn.XLOOKUP(A240,祝日!A:A,祝日!B:B,"")</f>
        <v/>
      </c>
    </row>
    <row r="241" spans="1:4">
      <c r="A241" s="1">
        <v>45532</v>
      </c>
      <c r="B241" t="s">
        <v>153</v>
      </c>
      <c r="C241">
        <f t="shared" si="3"/>
        <v>4</v>
      </c>
      <c r="D241" t="str">
        <f>_xlfn.XLOOKUP(A241,祝日!A:A,祝日!B:B,"")</f>
        <v/>
      </c>
    </row>
    <row r="242" spans="1:4">
      <c r="A242" s="1">
        <v>45533</v>
      </c>
      <c r="B242" t="s">
        <v>153</v>
      </c>
      <c r="C242">
        <f t="shared" si="3"/>
        <v>5</v>
      </c>
      <c r="D242" t="str">
        <f>_xlfn.XLOOKUP(A242,祝日!A:A,祝日!B:B,"")</f>
        <v/>
      </c>
    </row>
    <row r="243" spans="1:4">
      <c r="A243" s="1">
        <v>45534</v>
      </c>
      <c r="B243" t="s">
        <v>153</v>
      </c>
      <c r="C243">
        <f t="shared" si="3"/>
        <v>6</v>
      </c>
      <c r="D243" t="str">
        <f>_xlfn.XLOOKUP(A243,祝日!A:A,祝日!B:B,"")</f>
        <v/>
      </c>
    </row>
    <row r="244" spans="1:4">
      <c r="A244" s="1">
        <v>45535</v>
      </c>
      <c r="B244" t="s">
        <v>153</v>
      </c>
      <c r="C244">
        <f t="shared" si="3"/>
        <v>7</v>
      </c>
      <c r="D244" t="str">
        <f>_xlfn.XLOOKUP(A244,祝日!A:A,祝日!B:B,"")</f>
        <v/>
      </c>
    </row>
    <row r="245" spans="1:4">
      <c r="A245" s="1">
        <v>45536</v>
      </c>
      <c r="B245" t="s">
        <v>153</v>
      </c>
      <c r="C245">
        <f t="shared" si="3"/>
        <v>1</v>
      </c>
      <c r="D245" t="str">
        <f>_xlfn.XLOOKUP(A245,祝日!A:A,祝日!B:B,"")</f>
        <v/>
      </c>
    </row>
    <row r="246" spans="1:4">
      <c r="A246" s="1">
        <v>45537</v>
      </c>
      <c r="B246" t="s">
        <v>152</v>
      </c>
      <c r="C246">
        <f t="shared" si="3"/>
        <v>2</v>
      </c>
      <c r="D246" t="str">
        <f>_xlfn.XLOOKUP(A246,祝日!A:A,祝日!B:B,"")</f>
        <v/>
      </c>
    </row>
    <row r="247" spans="1:4">
      <c r="A247" s="1">
        <v>45538</v>
      </c>
      <c r="B247" t="s">
        <v>153</v>
      </c>
      <c r="C247">
        <f t="shared" si="3"/>
        <v>3</v>
      </c>
      <c r="D247" t="str">
        <f>_xlfn.XLOOKUP(A247,祝日!A:A,祝日!B:B,"")</f>
        <v/>
      </c>
    </row>
    <row r="248" spans="1:4">
      <c r="A248" s="1">
        <v>45539</v>
      </c>
      <c r="B248" t="s">
        <v>153</v>
      </c>
      <c r="C248">
        <f t="shared" si="3"/>
        <v>4</v>
      </c>
      <c r="D248" t="str">
        <f>_xlfn.XLOOKUP(A248,祝日!A:A,祝日!B:B,"")</f>
        <v/>
      </c>
    </row>
    <row r="249" spans="1:4">
      <c r="A249" s="1">
        <v>45540</v>
      </c>
      <c r="B249" t="s">
        <v>153</v>
      </c>
      <c r="C249">
        <f t="shared" si="3"/>
        <v>5</v>
      </c>
      <c r="D249" t="str">
        <f>_xlfn.XLOOKUP(A249,祝日!A:A,祝日!B:B,"")</f>
        <v/>
      </c>
    </row>
    <row r="250" spans="1:4">
      <c r="A250" s="1">
        <v>45541</v>
      </c>
      <c r="B250" t="s">
        <v>153</v>
      </c>
      <c r="C250">
        <f t="shared" si="3"/>
        <v>6</v>
      </c>
      <c r="D250" t="str">
        <f>_xlfn.XLOOKUP(A250,祝日!A:A,祝日!B:B,"")</f>
        <v/>
      </c>
    </row>
    <row r="251" spans="1:4">
      <c r="A251" s="1">
        <v>45542</v>
      </c>
      <c r="B251" t="s">
        <v>153</v>
      </c>
      <c r="C251">
        <f t="shared" si="3"/>
        <v>7</v>
      </c>
      <c r="D251" t="str">
        <f>_xlfn.XLOOKUP(A251,祝日!A:A,祝日!B:B,"")</f>
        <v/>
      </c>
    </row>
    <row r="252" spans="1:4">
      <c r="A252" s="1">
        <v>45543</v>
      </c>
      <c r="B252" t="s">
        <v>153</v>
      </c>
      <c r="C252">
        <f t="shared" si="3"/>
        <v>1</v>
      </c>
      <c r="D252" t="str">
        <f>_xlfn.XLOOKUP(A252,祝日!A:A,祝日!B:B,"")</f>
        <v/>
      </c>
    </row>
    <row r="253" spans="1:4">
      <c r="A253" s="1">
        <v>45544</v>
      </c>
      <c r="B253" t="s">
        <v>152</v>
      </c>
      <c r="C253">
        <f t="shared" si="3"/>
        <v>2</v>
      </c>
      <c r="D253" t="str">
        <f>_xlfn.XLOOKUP(A253,祝日!A:A,祝日!B:B,"")</f>
        <v/>
      </c>
    </row>
    <row r="254" spans="1:4">
      <c r="A254" s="1">
        <v>45545</v>
      </c>
      <c r="B254" t="s">
        <v>153</v>
      </c>
      <c r="C254">
        <f t="shared" si="3"/>
        <v>3</v>
      </c>
      <c r="D254" t="str">
        <f>_xlfn.XLOOKUP(A254,祝日!A:A,祝日!B:B,"")</f>
        <v/>
      </c>
    </row>
    <row r="255" spans="1:4">
      <c r="A255" s="1">
        <v>45546</v>
      </c>
      <c r="B255" t="s">
        <v>153</v>
      </c>
      <c r="C255">
        <f t="shared" si="3"/>
        <v>4</v>
      </c>
      <c r="D255" t="str">
        <f>_xlfn.XLOOKUP(A255,祝日!A:A,祝日!B:B,"")</f>
        <v/>
      </c>
    </row>
    <row r="256" spans="1:4">
      <c r="A256" s="1">
        <v>45547</v>
      </c>
      <c r="B256" t="s">
        <v>153</v>
      </c>
      <c r="C256">
        <f t="shared" si="3"/>
        <v>5</v>
      </c>
      <c r="D256" t="str">
        <f>_xlfn.XLOOKUP(A256,祝日!A:A,祝日!B:B,"")</f>
        <v/>
      </c>
    </row>
    <row r="257" spans="1:4">
      <c r="A257" s="1">
        <v>45548</v>
      </c>
      <c r="B257" t="s">
        <v>153</v>
      </c>
      <c r="C257">
        <f t="shared" si="3"/>
        <v>6</v>
      </c>
      <c r="D257" t="str">
        <f>_xlfn.XLOOKUP(A257,祝日!A:A,祝日!B:B,"")</f>
        <v/>
      </c>
    </row>
    <row r="258" spans="1:4">
      <c r="A258" s="1">
        <v>45549</v>
      </c>
      <c r="B258" t="s">
        <v>153</v>
      </c>
      <c r="C258">
        <f t="shared" ref="C258:C321" si="4">WEEKDAY(A258,1)</f>
        <v>7</v>
      </c>
      <c r="D258" t="str">
        <f>_xlfn.XLOOKUP(A258,祝日!A:A,祝日!B:B,"")</f>
        <v/>
      </c>
    </row>
    <row r="259" spans="1:4">
      <c r="A259" s="1">
        <v>45550</v>
      </c>
      <c r="B259" t="s">
        <v>153</v>
      </c>
      <c r="C259">
        <f t="shared" si="4"/>
        <v>1</v>
      </c>
      <c r="D259" t="str">
        <f>_xlfn.XLOOKUP(A259,祝日!A:A,祝日!B:B,"")</f>
        <v/>
      </c>
    </row>
    <row r="260" spans="1:4">
      <c r="A260" s="1">
        <v>45551</v>
      </c>
      <c r="C260">
        <f t="shared" si="4"/>
        <v>2</v>
      </c>
      <c r="D260" t="str">
        <f>_xlfn.XLOOKUP(A260,祝日!A:A,祝日!B:B,"")</f>
        <v>敬老の日</v>
      </c>
    </row>
    <row r="261" spans="1:4">
      <c r="A261" s="1">
        <v>45552</v>
      </c>
      <c r="B261" t="s">
        <v>152</v>
      </c>
      <c r="C261">
        <f t="shared" si="4"/>
        <v>3</v>
      </c>
      <c r="D261" t="str">
        <f>_xlfn.XLOOKUP(A261,祝日!A:A,祝日!B:B,"")</f>
        <v/>
      </c>
    </row>
    <row r="262" spans="1:4">
      <c r="A262" s="1">
        <v>45553</v>
      </c>
      <c r="B262" t="s">
        <v>153</v>
      </c>
      <c r="C262">
        <f t="shared" si="4"/>
        <v>4</v>
      </c>
      <c r="D262" t="str">
        <f>_xlfn.XLOOKUP(A262,祝日!A:A,祝日!B:B,"")</f>
        <v/>
      </c>
    </row>
    <row r="263" spans="1:4">
      <c r="A263" s="1">
        <v>45554</v>
      </c>
      <c r="B263" t="s">
        <v>153</v>
      </c>
      <c r="C263">
        <f t="shared" si="4"/>
        <v>5</v>
      </c>
      <c r="D263" t="str">
        <f>_xlfn.XLOOKUP(A263,祝日!A:A,祝日!B:B,"")</f>
        <v/>
      </c>
    </row>
    <row r="264" spans="1:4">
      <c r="A264" s="1">
        <v>45555</v>
      </c>
      <c r="B264" t="s">
        <v>153</v>
      </c>
      <c r="C264">
        <f t="shared" si="4"/>
        <v>6</v>
      </c>
      <c r="D264" t="str">
        <f>_xlfn.XLOOKUP(A264,祝日!A:A,祝日!B:B,"")</f>
        <v/>
      </c>
    </row>
    <row r="265" spans="1:4">
      <c r="A265" s="1">
        <v>45556</v>
      </c>
      <c r="B265" t="s">
        <v>153</v>
      </c>
      <c r="C265">
        <f t="shared" si="4"/>
        <v>7</v>
      </c>
      <c r="D265" t="str">
        <f>_xlfn.XLOOKUP(A265,祝日!A:A,祝日!B:B,"")</f>
        <v/>
      </c>
    </row>
    <row r="266" spans="1:4">
      <c r="A266" s="1">
        <v>45557</v>
      </c>
      <c r="B266" t="s">
        <v>153</v>
      </c>
      <c r="C266">
        <f t="shared" si="4"/>
        <v>1</v>
      </c>
      <c r="D266" t="str">
        <f>_xlfn.XLOOKUP(A266,祝日!A:A,祝日!B:B,"")</f>
        <v>秋分の日</v>
      </c>
    </row>
    <row r="267" spans="1:4">
      <c r="A267" s="1">
        <v>45558</v>
      </c>
      <c r="C267">
        <f t="shared" si="4"/>
        <v>2</v>
      </c>
      <c r="D267" t="str">
        <f>_xlfn.XLOOKUP(A267,祝日!A:A,祝日!B:B,"")</f>
        <v>振替休日</v>
      </c>
    </row>
    <row r="268" spans="1:4">
      <c r="A268" s="1">
        <v>45559</v>
      </c>
      <c r="B268" t="s">
        <v>152</v>
      </c>
      <c r="C268">
        <f t="shared" si="4"/>
        <v>3</v>
      </c>
      <c r="D268" t="str">
        <f>_xlfn.XLOOKUP(A268,祝日!A:A,祝日!B:B,"")</f>
        <v/>
      </c>
    </row>
    <row r="269" spans="1:4">
      <c r="A269" s="1">
        <v>45560</v>
      </c>
      <c r="B269" t="s">
        <v>153</v>
      </c>
      <c r="C269">
        <f t="shared" si="4"/>
        <v>4</v>
      </c>
      <c r="D269" t="str">
        <f>_xlfn.XLOOKUP(A269,祝日!A:A,祝日!B:B,"")</f>
        <v/>
      </c>
    </row>
    <row r="270" spans="1:4">
      <c r="A270" s="1">
        <v>45561</v>
      </c>
      <c r="B270" t="s">
        <v>153</v>
      </c>
      <c r="C270">
        <f t="shared" si="4"/>
        <v>5</v>
      </c>
      <c r="D270" t="str">
        <f>_xlfn.XLOOKUP(A270,祝日!A:A,祝日!B:B,"")</f>
        <v/>
      </c>
    </row>
    <row r="271" spans="1:4">
      <c r="A271" s="1">
        <v>45562</v>
      </c>
      <c r="B271" t="s">
        <v>153</v>
      </c>
      <c r="C271">
        <f t="shared" si="4"/>
        <v>6</v>
      </c>
      <c r="D271" t="str">
        <f>_xlfn.XLOOKUP(A271,祝日!A:A,祝日!B:B,"")</f>
        <v/>
      </c>
    </row>
    <row r="272" spans="1:4">
      <c r="A272" s="1">
        <v>45563</v>
      </c>
      <c r="B272" t="s">
        <v>153</v>
      </c>
      <c r="C272">
        <f t="shared" si="4"/>
        <v>7</v>
      </c>
      <c r="D272" t="str">
        <f>_xlfn.XLOOKUP(A272,祝日!A:A,祝日!B:B,"")</f>
        <v/>
      </c>
    </row>
    <row r="273" spans="1:4">
      <c r="A273" s="1">
        <v>45564</v>
      </c>
      <c r="B273" t="s">
        <v>153</v>
      </c>
      <c r="C273">
        <f t="shared" si="4"/>
        <v>1</v>
      </c>
      <c r="D273" t="str">
        <f>_xlfn.XLOOKUP(A273,祝日!A:A,祝日!B:B,"")</f>
        <v/>
      </c>
    </row>
    <row r="274" spans="1:4">
      <c r="A274" s="1">
        <v>45565</v>
      </c>
      <c r="B274" t="s">
        <v>152</v>
      </c>
      <c r="C274">
        <f t="shared" si="4"/>
        <v>2</v>
      </c>
      <c r="D274" t="str">
        <f>_xlfn.XLOOKUP(A274,祝日!A:A,祝日!B:B,"")</f>
        <v/>
      </c>
    </row>
    <row r="275" spans="1:4">
      <c r="A275" s="1">
        <v>45566</v>
      </c>
      <c r="B275" t="s">
        <v>153</v>
      </c>
      <c r="C275">
        <f t="shared" si="4"/>
        <v>3</v>
      </c>
      <c r="D275" t="str">
        <f>_xlfn.XLOOKUP(A275,祝日!A:A,祝日!B:B,"")</f>
        <v/>
      </c>
    </row>
    <row r="276" spans="1:4">
      <c r="A276" s="1">
        <v>45567</v>
      </c>
      <c r="B276" t="s">
        <v>153</v>
      </c>
      <c r="C276">
        <f t="shared" si="4"/>
        <v>4</v>
      </c>
      <c r="D276" t="str">
        <f>_xlfn.XLOOKUP(A276,祝日!A:A,祝日!B:B,"")</f>
        <v/>
      </c>
    </row>
    <row r="277" spans="1:4">
      <c r="A277" s="1">
        <v>45568</v>
      </c>
      <c r="B277" t="s">
        <v>153</v>
      </c>
      <c r="C277">
        <f t="shared" si="4"/>
        <v>5</v>
      </c>
      <c r="D277" t="str">
        <f>_xlfn.XLOOKUP(A277,祝日!A:A,祝日!B:B,"")</f>
        <v/>
      </c>
    </row>
    <row r="278" spans="1:4">
      <c r="A278" s="1">
        <v>45569</v>
      </c>
      <c r="B278" t="s">
        <v>153</v>
      </c>
      <c r="C278">
        <f t="shared" si="4"/>
        <v>6</v>
      </c>
      <c r="D278" t="str">
        <f>_xlfn.XLOOKUP(A278,祝日!A:A,祝日!B:B,"")</f>
        <v/>
      </c>
    </row>
    <row r="279" spans="1:4">
      <c r="A279" s="1">
        <v>45570</v>
      </c>
      <c r="B279" t="s">
        <v>153</v>
      </c>
      <c r="C279">
        <f t="shared" si="4"/>
        <v>7</v>
      </c>
      <c r="D279" t="str">
        <f>_xlfn.XLOOKUP(A279,祝日!A:A,祝日!B:B,"")</f>
        <v/>
      </c>
    </row>
    <row r="280" spans="1:4">
      <c r="A280" s="1">
        <v>45571</v>
      </c>
      <c r="B280" t="s">
        <v>153</v>
      </c>
      <c r="C280">
        <f t="shared" si="4"/>
        <v>1</v>
      </c>
      <c r="D280" t="str">
        <f>_xlfn.XLOOKUP(A280,祝日!A:A,祝日!B:B,"")</f>
        <v/>
      </c>
    </row>
    <row r="281" spans="1:4">
      <c r="A281" s="1">
        <v>45572</v>
      </c>
      <c r="B281" t="s">
        <v>152</v>
      </c>
      <c r="C281">
        <f t="shared" si="4"/>
        <v>2</v>
      </c>
      <c r="D281" t="str">
        <f>_xlfn.XLOOKUP(A281,祝日!A:A,祝日!B:B,"")</f>
        <v/>
      </c>
    </row>
    <row r="282" spans="1:4">
      <c r="A282" s="1">
        <v>45573</v>
      </c>
      <c r="B282" t="s">
        <v>153</v>
      </c>
      <c r="C282">
        <f t="shared" si="4"/>
        <v>3</v>
      </c>
      <c r="D282" t="str">
        <f>_xlfn.XLOOKUP(A282,祝日!A:A,祝日!B:B,"")</f>
        <v/>
      </c>
    </row>
    <row r="283" spans="1:4">
      <c r="A283" s="1">
        <v>45574</v>
      </c>
      <c r="B283" t="s">
        <v>153</v>
      </c>
      <c r="C283">
        <f t="shared" si="4"/>
        <v>4</v>
      </c>
      <c r="D283" t="str">
        <f>_xlfn.XLOOKUP(A283,祝日!A:A,祝日!B:B,"")</f>
        <v/>
      </c>
    </row>
    <row r="284" spans="1:4">
      <c r="A284" s="1">
        <v>45575</v>
      </c>
      <c r="B284" t="s">
        <v>153</v>
      </c>
      <c r="C284">
        <f t="shared" si="4"/>
        <v>5</v>
      </c>
      <c r="D284" t="str">
        <f>_xlfn.XLOOKUP(A284,祝日!A:A,祝日!B:B,"")</f>
        <v/>
      </c>
    </row>
    <row r="285" spans="1:4">
      <c r="A285" s="1">
        <v>45576</v>
      </c>
      <c r="B285" t="s">
        <v>153</v>
      </c>
      <c r="C285">
        <f t="shared" si="4"/>
        <v>6</v>
      </c>
      <c r="D285" t="str">
        <f>_xlfn.XLOOKUP(A285,祝日!A:A,祝日!B:B,"")</f>
        <v/>
      </c>
    </row>
    <row r="286" spans="1:4">
      <c r="A286" s="1">
        <v>45577</v>
      </c>
      <c r="B286" t="s">
        <v>153</v>
      </c>
      <c r="C286">
        <f t="shared" si="4"/>
        <v>7</v>
      </c>
      <c r="D286" t="str">
        <f>_xlfn.XLOOKUP(A286,祝日!A:A,祝日!B:B,"")</f>
        <v/>
      </c>
    </row>
    <row r="287" spans="1:4">
      <c r="A287" s="1">
        <v>45578</v>
      </c>
      <c r="B287" t="s">
        <v>153</v>
      </c>
      <c r="C287">
        <f t="shared" si="4"/>
        <v>1</v>
      </c>
      <c r="D287" t="str">
        <f>_xlfn.XLOOKUP(A287,祝日!A:A,祝日!B:B,"")</f>
        <v/>
      </c>
    </row>
    <row r="288" spans="1:4">
      <c r="A288" s="1">
        <v>45579</v>
      </c>
      <c r="C288">
        <f t="shared" si="4"/>
        <v>2</v>
      </c>
      <c r="D288" t="str">
        <f>_xlfn.XLOOKUP(A288,祝日!A:A,祝日!B:B,"")</f>
        <v>スポーツの日</v>
      </c>
    </row>
    <row r="289" spans="1:4">
      <c r="A289" s="1">
        <v>45580</v>
      </c>
      <c r="B289" t="s">
        <v>152</v>
      </c>
      <c r="C289">
        <f t="shared" si="4"/>
        <v>3</v>
      </c>
      <c r="D289" t="str">
        <f>_xlfn.XLOOKUP(A289,祝日!A:A,祝日!B:B,"")</f>
        <v/>
      </c>
    </row>
    <row r="290" spans="1:4">
      <c r="A290" s="1">
        <v>45581</v>
      </c>
      <c r="B290" t="s">
        <v>153</v>
      </c>
      <c r="C290">
        <f t="shared" si="4"/>
        <v>4</v>
      </c>
      <c r="D290" t="str">
        <f>_xlfn.XLOOKUP(A290,祝日!A:A,祝日!B:B,"")</f>
        <v/>
      </c>
    </row>
    <row r="291" spans="1:4">
      <c r="A291" s="1">
        <v>45582</v>
      </c>
      <c r="B291" t="s">
        <v>153</v>
      </c>
      <c r="C291">
        <f t="shared" si="4"/>
        <v>5</v>
      </c>
      <c r="D291" t="str">
        <f>_xlfn.XLOOKUP(A291,祝日!A:A,祝日!B:B,"")</f>
        <v/>
      </c>
    </row>
    <row r="292" spans="1:4">
      <c r="A292" s="1">
        <v>45583</v>
      </c>
      <c r="B292" t="s">
        <v>153</v>
      </c>
      <c r="C292">
        <f t="shared" si="4"/>
        <v>6</v>
      </c>
      <c r="D292" t="str">
        <f>_xlfn.XLOOKUP(A292,祝日!A:A,祝日!B:B,"")</f>
        <v/>
      </c>
    </row>
    <row r="293" spans="1:4">
      <c r="A293" s="1">
        <v>45584</v>
      </c>
      <c r="B293" t="s">
        <v>153</v>
      </c>
      <c r="C293">
        <f t="shared" si="4"/>
        <v>7</v>
      </c>
      <c r="D293" t="str">
        <f>_xlfn.XLOOKUP(A293,祝日!A:A,祝日!B:B,"")</f>
        <v/>
      </c>
    </row>
    <row r="294" spans="1:4">
      <c r="A294" s="1">
        <v>45585</v>
      </c>
      <c r="B294" t="s">
        <v>153</v>
      </c>
      <c r="C294">
        <f t="shared" si="4"/>
        <v>1</v>
      </c>
      <c r="D294" t="str">
        <f>_xlfn.XLOOKUP(A294,祝日!A:A,祝日!B:B,"")</f>
        <v/>
      </c>
    </row>
    <row r="295" spans="1:4">
      <c r="A295" s="1">
        <v>45586</v>
      </c>
      <c r="B295" t="s">
        <v>152</v>
      </c>
      <c r="C295">
        <f t="shared" si="4"/>
        <v>2</v>
      </c>
      <c r="D295" t="str">
        <f>_xlfn.XLOOKUP(A295,祝日!A:A,祝日!B:B,"")</f>
        <v/>
      </c>
    </row>
    <row r="296" spans="1:4">
      <c r="A296" s="1">
        <v>45587</v>
      </c>
      <c r="B296" t="s">
        <v>153</v>
      </c>
      <c r="C296">
        <f t="shared" si="4"/>
        <v>3</v>
      </c>
      <c r="D296" t="str">
        <f>_xlfn.XLOOKUP(A296,祝日!A:A,祝日!B:B,"")</f>
        <v/>
      </c>
    </row>
    <row r="297" spans="1:4">
      <c r="A297" s="1">
        <v>45588</v>
      </c>
      <c r="B297" t="s">
        <v>153</v>
      </c>
      <c r="C297">
        <f t="shared" si="4"/>
        <v>4</v>
      </c>
      <c r="D297" t="str">
        <f>_xlfn.XLOOKUP(A297,祝日!A:A,祝日!B:B,"")</f>
        <v/>
      </c>
    </row>
    <row r="298" spans="1:4">
      <c r="A298" s="1">
        <v>45589</v>
      </c>
      <c r="B298" t="s">
        <v>153</v>
      </c>
      <c r="C298">
        <f t="shared" si="4"/>
        <v>5</v>
      </c>
      <c r="D298" t="str">
        <f>_xlfn.XLOOKUP(A298,祝日!A:A,祝日!B:B,"")</f>
        <v/>
      </c>
    </row>
    <row r="299" spans="1:4">
      <c r="A299" s="1">
        <v>45590</v>
      </c>
      <c r="B299" t="s">
        <v>153</v>
      </c>
      <c r="C299">
        <f t="shared" si="4"/>
        <v>6</v>
      </c>
      <c r="D299" t="str">
        <f>_xlfn.XLOOKUP(A299,祝日!A:A,祝日!B:B,"")</f>
        <v/>
      </c>
    </row>
    <row r="300" spans="1:4">
      <c r="A300" s="1">
        <v>45591</v>
      </c>
      <c r="B300" t="s">
        <v>153</v>
      </c>
      <c r="C300">
        <f t="shared" si="4"/>
        <v>7</v>
      </c>
      <c r="D300" t="str">
        <f>_xlfn.XLOOKUP(A300,祝日!A:A,祝日!B:B,"")</f>
        <v/>
      </c>
    </row>
    <row r="301" spans="1:4">
      <c r="A301" s="1">
        <v>45592</v>
      </c>
      <c r="B301" t="s">
        <v>153</v>
      </c>
      <c r="C301">
        <f t="shared" si="4"/>
        <v>1</v>
      </c>
      <c r="D301" t="str">
        <f>_xlfn.XLOOKUP(A301,祝日!A:A,祝日!B:B,"")</f>
        <v/>
      </c>
    </row>
    <row r="302" spans="1:4">
      <c r="A302" s="1">
        <v>45593</v>
      </c>
      <c r="B302" t="s">
        <v>152</v>
      </c>
      <c r="C302">
        <f t="shared" si="4"/>
        <v>2</v>
      </c>
      <c r="D302" t="str">
        <f>_xlfn.XLOOKUP(A302,祝日!A:A,祝日!B:B,"")</f>
        <v/>
      </c>
    </row>
    <row r="303" spans="1:4">
      <c r="A303" s="1">
        <v>45594</v>
      </c>
      <c r="B303" t="s">
        <v>153</v>
      </c>
      <c r="C303">
        <f t="shared" si="4"/>
        <v>3</v>
      </c>
      <c r="D303" t="str">
        <f>_xlfn.XLOOKUP(A303,祝日!A:A,祝日!B:B,"")</f>
        <v/>
      </c>
    </row>
    <row r="304" spans="1:4">
      <c r="A304" s="1">
        <v>45595</v>
      </c>
      <c r="B304" t="s">
        <v>153</v>
      </c>
      <c r="C304">
        <f t="shared" si="4"/>
        <v>4</v>
      </c>
      <c r="D304" t="str">
        <f>_xlfn.XLOOKUP(A304,祝日!A:A,祝日!B:B,"")</f>
        <v/>
      </c>
    </row>
    <row r="305" spans="1:4">
      <c r="A305" s="1">
        <v>45596</v>
      </c>
      <c r="B305" t="s">
        <v>153</v>
      </c>
      <c r="C305">
        <f t="shared" si="4"/>
        <v>5</v>
      </c>
      <c r="D305" t="str">
        <f>_xlfn.XLOOKUP(A305,祝日!A:A,祝日!B:B,"")</f>
        <v/>
      </c>
    </row>
    <row r="306" spans="1:4">
      <c r="A306" s="1">
        <v>45597</v>
      </c>
      <c r="B306" t="s">
        <v>153</v>
      </c>
      <c r="C306">
        <f t="shared" si="4"/>
        <v>6</v>
      </c>
      <c r="D306" t="str">
        <f>_xlfn.XLOOKUP(A306,祝日!A:A,祝日!B:B,"")</f>
        <v/>
      </c>
    </row>
    <row r="307" spans="1:4">
      <c r="A307" s="1">
        <v>45598</v>
      </c>
      <c r="B307" t="s">
        <v>153</v>
      </c>
      <c r="C307">
        <f t="shared" si="4"/>
        <v>7</v>
      </c>
      <c r="D307" t="str">
        <f>_xlfn.XLOOKUP(A307,祝日!A:A,祝日!B:B,"")</f>
        <v/>
      </c>
    </row>
    <row r="308" spans="1:4">
      <c r="A308" s="1">
        <v>45599</v>
      </c>
      <c r="B308" t="s">
        <v>153</v>
      </c>
      <c r="C308">
        <f t="shared" si="4"/>
        <v>1</v>
      </c>
      <c r="D308" t="str">
        <f>_xlfn.XLOOKUP(A308,祝日!A:A,祝日!B:B,"")</f>
        <v>文化の日</v>
      </c>
    </row>
    <row r="309" spans="1:4">
      <c r="A309" s="1">
        <v>45600</v>
      </c>
      <c r="C309">
        <f t="shared" si="4"/>
        <v>2</v>
      </c>
      <c r="D309" t="str">
        <f>_xlfn.XLOOKUP(A309,祝日!A:A,祝日!B:B,"")</f>
        <v>振替休日</v>
      </c>
    </row>
    <row r="310" spans="1:4">
      <c r="A310" s="1">
        <v>45601</v>
      </c>
      <c r="B310" t="s">
        <v>152</v>
      </c>
      <c r="C310">
        <f t="shared" si="4"/>
        <v>3</v>
      </c>
      <c r="D310" t="str">
        <f>_xlfn.XLOOKUP(A310,祝日!A:A,祝日!B:B,"")</f>
        <v/>
      </c>
    </row>
    <row r="311" spans="1:4">
      <c r="A311" s="1">
        <v>45602</v>
      </c>
      <c r="B311" t="s">
        <v>153</v>
      </c>
      <c r="C311">
        <f t="shared" si="4"/>
        <v>4</v>
      </c>
      <c r="D311" t="str">
        <f>_xlfn.XLOOKUP(A311,祝日!A:A,祝日!B:B,"")</f>
        <v/>
      </c>
    </row>
    <row r="312" spans="1:4">
      <c r="A312" s="1">
        <v>45603</v>
      </c>
      <c r="B312" t="s">
        <v>153</v>
      </c>
      <c r="C312">
        <f t="shared" si="4"/>
        <v>5</v>
      </c>
      <c r="D312" t="str">
        <f>_xlfn.XLOOKUP(A312,祝日!A:A,祝日!B:B,"")</f>
        <v/>
      </c>
    </row>
    <row r="313" spans="1:4">
      <c r="A313" s="1">
        <v>45604</v>
      </c>
      <c r="B313" t="s">
        <v>153</v>
      </c>
      <c r="C313">
        <f t="shared" si="4"/>
        <v>6</v>
      </c>
      <c r="D313" t="str">
        <f>_xlfn.XLOOKUP(A313,祝日!A:A,祝日!B:B,"")</f>
        <v/>
      </c>
    </row>
    <row r="314" spans="1:4">
      <c r="A314" s="1">
        <v>45605</v>
      </c>
      <c r="B314" t="s">
        <v>153</v>
      </c>
      <c r="C314">
        <f t="shared" si="4"/>
        <v>7</v>
      </c>
      <c r="D314" t="str">
        <f>_xlfn.XLOOKUP(A314,祝日!A:A,祝日!B:B,"")</f>
        <v/>
      </c>
    </row>
    <row r="315" spans="1:4">
      <c r="A315" s="1">
        <v>45606</v>
      </c>
      <c r="B315" t="s">
        <v>153</v>
      </c>
      <c r="C315">
        <f t="shared" si="4"/>
        <v>1</v>
      </c>
      <c r="D315" t="str">
        <f>_xlfn.XLOOKUP(A315,祝日!A:A,祝日!B:B,"")</f>
        <v/>
      </c>
    </row>
    <row r="316" spans="1:4">
      <c r="A316" s="1">
        <v>45607</v>
      </c>
      <c r="B316" t="s">
        <v>152</v>
      </c>
      <c r="C316">
        <f t="shared" si="4"/>
        <v>2</v>
      </c>
      <c r="D316" t="str">
        <f>_xlfn.XLOOKUP(A316,祝日!A:A,祝日!B:B,"")</f>
        <v/>
      </c>
    </row>
    <row r="317" spans="1:4">
      <c r="A317" s="1">
        <v>45608</v>
      </c>
      <c r="B317" t="s">
        <v>153</v>
      </c>
      <c r="C317">
        <f t="shared" si="4"/>
        <v>3</v>
      </c>
      <c r="D317" t="str">
        <f>_xlfn.XLOOKUP(A317,祝日!A:A,祝日!B:B,"")</f>
        <v/>
      </c>
    </row>
    <row r="318" spans="1:4">
      <c r="A318" s="1">
        <v>45609</v>
      </c>
      <c r="B318" t="s">
        <v>153</v>
      </c>
      <c r="C318">
        <f t="shared" si="4"/>
        <v>4</v>
      </c>
      <c r="D318" t="str">
        <f>_xlfn.XLOOKUP(A318,祝日!A:A,祝日!B:B,"")</f>
        <v/>
      </c>
    </row>
    <row r="319" spans="1:4">
      <c r="A319" s="1">
        <v>45610</v>
      </c>
      <c r="B319" t="s">
        <v>153</v>
      </c>
      <c r="C319">
        <f t="shared" si="4"/>
        <v>5</v>
      </c>
      <c r="D319" t="str">
        <f>_xlfn.XLOOKUP(A319,祝日!A:A,祝日!B:B,"")</f>
        <v/>
      </c>
    </row>
    <row r="320" spans="1:4">
      <c r="A320" s="1">
        <v>45611</v>
      </c>
      <c r="B320" t="s">
        <v>153</v>
      </c>
      <c r="C320">
        <f t="shared" si="4"/>
        <v>6</v>
      </c>
      <c r="D320" t="str">
        <f>_xlfn.XLOOKUP(A320,祝日!A:A,祝日!B:B,"")</f>
        <v/>
      </c>
    </row>
    <row r="321" spans="1:4">
      <c r="A321" s="1">
        <v>45612</v>
      </c>
      <c r="B321" t="s">
        <v>153</v>
      </c>
      <c r="C321">
        <f t="shared" si="4"/>
        <v>7</v>
      </c>
      <c r="D321" t="str">
        <f>_xlfn.XLOOKUP(A321,祝日!A:A,祝日!B:B,"")</f>
        <v/>
      </c>
    </row>
    <row r="322" spans="1:4">
      <c r="A322" s="1">
        <v>45613</v>
      </c>
      <c r="B322" t="s">
        <v>153</v>
      </c>
      <c r="C322">
        <f t="shared" ref="C322:C385" si="5">WEEKDAY(A322,1)</f>
        <v>1</v>
      </c>
      <c r="D322" t="str">
        <f>_xlfn.XLOOKUP(A322,祝日!A:A,祝日!B:B,"")</f>
        <v/>
      </c>
    </row>
    <row r="323" spans="1:4">
      <c r="A323" s="1">
        <v>45614</v>
      </c>
      <c r="B323" t="s">
        <v>152</v>
      </c>
      <c r="C323">
        <f t="shared" si="5"/>
        <v>2</v>
      </c>
      <c r="D323" t="str">
        <f>_xlfn.XLOOKUP(A323,祝日!A:A,祝日!B:B,"")</f>
        <v/>
      </c>
    </row>
    <row r="324" spans="1:4">
      <c r="A324" s="1">
        <v>45615</v>
      </c>
      <c r="B324" t="s">
        <v>153</v>
      </c>
      <c r="C324">
        <f t="shared" si="5"/>
        <v>3</v>
      </c>
      <c r="D324" t="str">
        <f>_xlfn.XLOOKUP(A324,祝日!A:A,祝日!B:B,"")</f>
        <v/>
      </c>
    </row>
    <row r="325" spans="1:4">
      <c r="A325" s="1">
        <v>45616</v>
      </c>
      <c r="B325" t="s">
        <v>153</v>
      </c>
      <c r="C325">
        <f t="shared" si="5"/>
        <v>4</v>
      </c>
      <c r="D325" t="str">
        <f>_xlfn.XLOOKUP(A325,祝日!A:A,祝日!B:B,"")</f>
        <v/>
      </c>
    </row>
    <row r="326" spans="1:4">
      <c r="A326" s="1">
        <v>45617</v>
      </c>
      <c r="B326" t="s">
        <v>153</v>
      </c>
      <c r="C326">
        <f t="shared" si="5"/>
        <v>5</v>
      </c>
      <c r="D326" t="str">
        <f>_xlfn.XLOOKUP(A326,祝日!A:A,祝日!B:B,"")</f>
        <v/>
      </c>
    </row>
    <row r="327" spans="1:4">
      <c r="A327" s="1">
        <v>45618</v>
      </c>
      <c r="B327" t="s">
        <v>153</v>
      </c>
      <c r="C327">
        <f t="shared" si="5"/>
        <v>6</v>
      </c>
      <c r="D327" t="str">
        <f>_xlfn.XLOOKUP(A327,祝日!A:A,祝日!B:B,"")</f>
        <v/>
      </c>
    </row>
    <row r="328" spans="1:4">
      <c r="A328" s="1">
        <v>45619</v>
      </c>
      <c r="B328" t="s">
        <v>153</v>
      </c>
      <c r="C328">
        <f t="shared" si="5"/>
        <v>7</v>
      </c>
      <c r="D328" t="str">
        <f>_xlfn.XLOOKUP(A328,祝日!A:A,祝日!B:B,"")</f>
        <v>勤労感謝の日</v>
      </c>
    </row>
    <row r="329" spans="1:4">
      <c r="A329" s="1">
        <v>45620</v>
      </c>
      <c r="B329" t="s">
        <v>153</v>
      </c>
      <c r="C329">
        <f t="shared" si="5"/>
        <v>1</v>
      </c>
      <c r="D329" t="str">
        <f>_xlfn.XLOOKUP(A329,祝日!A:A,祝日!B:B,"")</f>
        <v/>
      </c>
    </row>
    <row r="330" spans="1:4">
      <c r="A330" s="1">
        <v>45621</v>
      </c>
      <c r="B330" t="s">
        <v>152</v>
      </c>
      <c r="C330">
        <f t="shared" si="5"/>
        <v>2</v>
      </c>
      <c r="D330" t="str">
        <f>_xlfn.XLOOKUP(A330,祝日!A:A,祝日!B:B,"")</f>
        <v/>
      </c>
    </row>
    <row r="331" spans="1:4">
      <c r="A331" s="1">
        <v>45622</v>
      </c>
      <c r="B331" t="s">
        <v>153</v>
      </c>
      <c r="C331">
        <f t="shared" si="5"/>
        <v>3</v>
      </c>
      <c r="D331" t="str">
        <f>_xlfn.XLOOKUP(A331,祝日!A:A,祝日!B:B,"")</f>
        <v/>
      </c>
    </row>
    <row r="332" spans="1:4">
      <c r="A332" s="1">
        <v>45623</v>
      </c>
      <c r="B332" t="s">
        <v>153</v>
      </c>
      <c r="C332">
        <f t="shared" si="5"/>
        <v>4</v>
      </c>
      <c r="D332" t="str">
        <f>_xlfn.XLOOKUP(A332,祝日!A:A,祝日!B:B,"")</f>
        <v/>
      </c>
    </row>
    <row r="333" spans="1:4">
      <c r="A333" s="1">
        <v>45624</v>
      </c>
      <c r="B333" t="s">
        <v>153</v>
      </c>
      <c r="C333">
        <f t="shared" si="5"/>
        <v>5</v>
      </c>
      <c r="D333" t="str">
        <f>_xlfn.XLOOKUP(A333,祝日!A:A,祝日!B:B,"")</f>
        <v/>
      </c>
    </row>
    <row r="334" spans="1:4">
      <c r="A334" s="1">
        <v>45625</v>
      </c>
      <c r="B334" t="s">
        <v>153</v>
      </c>
      <c r="C334">
        <f t="shared" si="5"/>
        <v>6</v>
      </c>
      <c r="D334" t="str">
        <f>_xlfn.XLOOKUP(A334,祝日!A:A,祝日!B:B,"")</f>
        <v/>
      </c>
    </row>
    <row r="335" spans="1:4">
      <c r="A335" s="1">
        <v>45626</v>
      </c>
      <c r="B335" t="s">
        <v>153</v>
      </c>
      <c r="C335">
        <f t="shared" si="5"/>
        <v>7</v>
      </c>
      <c r="D335" t="str">
        <f>_xlfn.XLOOKUP(A335,祝日!A:A,祝日!B:B,"")</f>
        <v/>
      </c>
    </row>
    <row r="336" spans="1:4">
      <c r="A336" s="1">
        <v>45627</v>
      </c>
      <c r="B336" t="s">
        <v>153</v>
      </c>
      <c r="C336">
        <f t="shared" si="5"/>
        <v>1</v>
      </c>
      <c r="D336" t="str">
        <f>_xlfn.XLOOKUP(A336,祝日!A:A,祝日!B:B,"")</f>
        <v/>
      </c>
    </row>
    <row r="337" spans="1:4">
      <c r="A337" s="1">
        <v>45628</v>
      </c>
      <c r="B337" t="s">
        <v>152</v>
      </c>
      <c r="C337">
        <f t="shared" si="5"/>
        <v>2</v>
      </c>
      <c r="D337" t="str">
        <f>_xlfn.XLOOKUP(A337,祝日!A:A,祝日!B:B,"")</f>
        <v/>
      </c>
    </row>
    <row r="338" spans="1:4">
      <c r="A338" s="1">
        <v>45629</v>
      </c>
      <c r="B338" t="s">
        <v>153</v>
      </c>
      <c r="C338">
        <f t="shared" si="5"/>
        <v>3</v>
      </c>
      <c r="D338" t="str">
        <f>_xlfn.XLOOKUP(A338,祝日!A:A,祝日!B:B,"")</f>
        <v/>
      </c>
    </row>
    <row r="339" spans="1:4">
      <c r="A339" s="1">
        <v>45630</v>
      </c>
      <c r="B339" t="s">
        <v>153</v>
      </c>
      <c r="C339">
        <f t="shared" si="5"/>
        <v>4</v>
      </c>
      <c r="D339" t="str">
        <f>_xlfn.XLOOKUP(A339,祝日!A:A,祝日!B:B,"")</f>
        <v/>
      </c>
    </row>
    <row r="340" spans="1:4">
      <c r="A340" s="1">
        <v>45631</v>
      </c>
      <c r="B340" t="s">
        <v>153</v>
      </c>
      <c r="C340">
        <f t="shared" si="5"/>
        <v>5</v>
      </c>
      <c r="D340" t="str">
        <f>_xlfn.XLOOKUP(A340,祝日!A:A,祝日!B:B,"")</f>
        <v/>
      </c>
    </row>
    <row r="341" spans="1:4">
      <c r="A341" s="1">
        <v>45632</v>
      </c>
      <c r="B341" t="s">
        <v>153</v>
      </c>
      <c r="C341">
        <f t="shared" si="5"/>
        <v>6</v>
      </c>
      <c r="D341" t="str">
        <f>_xlfn.XLOOKUP(A341,祝日!A:A,祝日!B:B,"")</f>
        <v/>
      </c>
    </row>
    <row r="342" spans="1:4">
      <c r="A342" s="1">
        <v>45633</v>
      </c>
      <c r="B342" t="s">
        <v>153</v>
      </c>
      <c r="C342">
        <f t="shared" si="5"/>
        <v>7</v>
      </c>
      <c r="D342" t="str">
        <f>_xlfn.XLOOKUP(A342,祝日!A:A,祝日!B:B,"")</f>
        <v/>
      </c>
    </row>
    <row r="343" spans="1:4">
      <c r="A343" s="1">
        <v>45634</v>
      </c>
      <c r="B343" t="s">
        <v>153</v>
      </c>
      <c r="C343">
        <f t="shared" si="5"/>
        <v>1</v>
      </c>
      <c r="D343" t="str">
        <f>_xlfn.XLOOKUP(A343,祝日!A:A,祝日!B:B,"")</f>
        <v/>
      </c>
    </row>
    <row r="344" spans="1:4">
      <c r="A344" s="1">
        <v>45635</v>
      </c>
      <c r="B344" t="s">
        <v>152</v>
      </c>
      <c r="C344">
        <f t="shared" si="5"/>
        <v>2</v>
      </c>
      <c r="D344" t="str">
        <f>_xlfn.XLOOKUP(A344,祝日!A:A,祝日!B:B,"")</f>
        <v/>
      </c>
    </row>
    <row r="345" spans="1:4">
      <c r="A345" s="1">
        <v>45636</v>
      </c>
      <c r="B345" t="s">
        <v>153</v>
      </c>
      <c r="C345">
        <f t="shared" si="5"/>
        <v>3</v>
      </c>
      <c r="D345" t="str">
        <f>_xlfn.XLOOKUP(A345,祝日!A:A,祝日!B:B,"")</f>
        <v/>
      </c>
    </row>
    <row r="346" spans="1:4">
      <c r="A346" s="1">
        <v>45637</v>
      </c>
      <c r="B346" t="s">
        <v>153</v>
      </c>
      <c r="C346">
        <f t="shared" si="5"/>
        <v>4</v>
      </c>
      <c r="D346" t="str">
        <f>_xlfn.XLOOKUP(A346,祝日!A:A,祝日!B:B,"")</f>
        <v/>
      </c>
    </row>
    <row r="347" spans="1:4">
      <c r="A347" s="1">
        <v>45638</v>
      </c>
      <c r="B347" t="s">
        <v>153</v>
      </c>
      <c r="C347">
        <f t="shared" si="5"/>
        <v>5</v>
      </c>
      <c r="D347" t="str">
        <f>_xlfn.XLOOKUP(A347,祝日!A:A,祝日!B:B,"")</f>
        <v/>
      </c>
    </row>
    <row r="348" spans="1:4">
      <c r="A348" s="1">
        <v>45639</v>
      </c>
      <c r="B348" t="s">
        <v>153</v>
      </c>
      <c r="C348">
        <f t="shared" si="5"/>
        <v>6</v>
      </c>
      <c r="D348" t="str">
        <f>_xlfn.XLOOKUP(A348,祝日!A:A,祝日!B:B,"")</f>
        <v/>
      </c>
    </row>
    <row r="349" spans="1:4">
      <c r="A349" s="1">
        <v>45640</v>
      </c>
      <c r="B349" t="s">
        <v>153</v>
      </c>
      <c r="C349">
        <f t="shared" si="5"/>
        <v>7</v>
      </c>
      <c r="D349" t="str">
        <f>_xlfn.XLOOKUP(A349,祝日!A:A,祝日!B:B,"")</f>
        <v/>
      </c>
    </row>
    <row r="350" spans="1:4">
      <c r="A350" s="1">
        <v>45641</v>
      </c>
      <c r="B350" t="s">
        <v>153</v>
      </c>
      <c r="C350">
        <f t="shared" si="5"/>
        <v>1</v>
      </c>
      <c r="D350" t="str">
        <f>_xlfn.XLOOKUP(A350,祝日!A:A,祝日!B:B,"")</f>
        <v/>
      </c>
    </row>
    <row r="351" spans="1:4">
      <c r="A351" s="1">
        <v>45642</v>
      </c>
      <c r="B351" t="s">
        <v>152</v>
      </c>
      <c r="C351">
        <f t="shared" si="5"/>
        <v>2</v>
      </c>
      <c r="D351" t="str">
        <f>_xlfn.XLOOKUP(A351,祝日!A:A,祝日!B:B,"")</f>
        <v/>
      </c>
    </row>
    <row r="352" spans="1:4">
      <c r="A352" s="1">
        <v>45643</v>
      </c>
      <c r="B352" t="s">
        <v>153</v>
      </c>
      <c r="C352">
        <f t="shared" si="5"/>
        <v>3</v>
      </c>
      <c r="D352" t="str">
        <f>_xlfn.XLOOKUP(A352,祝日!A:A,祝日!B:B,"")</f>
        <v/>
      </c>
    </row>
    <row r="353" spans="1:4">
      <c r="A353" s="1">
        <v>45644</v>
      </c>
      <c r="B353" t="s">
        <v>153</v>
      </c>
      <c r="C353">
        <f t="shared" si="5"/>
        <v>4</v>
      </c>
      <c r="D353" t="str">
        <f>_xlfn.XLOOKUP(A353,祝日!A:A,祝日!B:B,"")</f>
        <v/>
      </c>
    </row>
    <row r="354" spans="1:4">
      <c r="A354" s="1">
        <v>45645</v>
      </c>
      <c r="B354" t="s">
        <v>153</v>
      </c>
      <c r="C354">
        <f t="shared" si="5"/>
        <v>5</v>
      </c>
      <c r="D354" t="str">
        <f>_xlfn.XLOOKUP(A354,祝日!A:A,祝日!B:B,"")</f>
        <v/>
      </c>
    </row>
    <row r="355" spans="1:4">
      <c r="A355" s="1">
        <v>45646</v>
      </c>
      <c r="B355" t="s">
        <v>153</v>
      </c>
      <c r="C355">
        <f t="shared" si="5"/>
        <v>6</v>
      </c>
      <c r="D355" t="str">
        <f>_xlfn.XLOOKUP(A355,祝日!A:A,祝日!B:B,"")</f>
        <v/>
      </c>
    </row>
    <row r="356" spans="1:4">
      <c r="A356" s="1">
        <v>45647</v>
      </c>
      <c r="B356" t="s">
        <v>153</v>
      </c>
      <c r="C356">
        <f t="shared" si="5"/>
        <v>7</v>
      </c>
      <c r="D356" t="str">
        <f>_xlfn.XLOOKUP(A356,祝日!A:A,祝日!B:B,"")</f>
        <v/>
      </c>
    </row>
    <row r="357" spans="1:4">
      <c r="A357" s="1">
        <v>45648</v>
      </c>
      <c r="B357" t="s">
        <v>153</v>
      </c>
      <c r="C357">
        <f t="shared" si="5"/>
        <v>1</v>
      </c>
      <c r="D357" t="str">
        <f>_xlfn.XLOOKUP(A357,祝日!A:A,祝日!B:B,"")</f>
        <v/>
      </c>
    </row>
    <row r="358" spans="1:4">
      <c r="A358" s="1">
        <v>45649</v>
      </c>
      <c r="B358" t="s">
        <v>152</v>
      </c>
      <c r="C358">
        <f t="shared" si="5"/>
        <v>2</v>
      </c>
      <c r="D358" t="str">
        <f>_xlfn.XLOOKUP(A358,祝日!A:A,祝日!B:B,"")</f>
        <v/>
      </c>
    </row>
    <row r="359" spans="1:4">
      <c r="A359" s="1">
        <v>45650</v>
      </c>
      <c r="B359" t="s">
        <v>153</v>
      </c>
      <c r="C359">
        <f t="shared" si="5"/>
        <v>3</v>
      </c>
      <c r="D359" t="str">
        <f>_xlfn.XLOOKUP(A359,祝日!A:A,祝日!B:B,"")</f>
        <v/>
      </c>
    </row>
    <row r="360" spans="1:4">
      <c r="A360" s="1">
        <v>45651</v>
      </c>
      <c r="B360" t="s">
        <v>153</v>
      </c>
      <c r="C360">
        <f t="shared" si="5"/>
        <v>4</v>
      </c>
      <c r="D360" t="str">
        <f>_xlfn.XLOOKUP(A360,祝日!A:A,祝日!B:B,"")</f>
        <v/>
      </c>
    </row>
    <row r="361" spans="1:4">
      <c r="A361" s="1">
        <v>45652</v>
      </c>
      <c r="B361" t="s">
        <v>153</v>
      </c>
      <c r="C361">
        <f t="shared" si="5"/>
        <v>5</v>
      </c>
      <c r="D361" t="str">
        <f>_xlfn.XLOOKUP(A361,祝日!A:A,祝日!B:B,"")</f>
        <v/>
      </c>
    </row>
    <row r="362" spans="1:4">
      <c r="A362" s="1">
        <v>45653</v>
      </c>
      <c r="B362" t="s">
        <v>153</v>
      </c>
      <c r="C362">
        <f t="shared" si="5"/>
        <v>6</v>
      </c>
      <c r="D362" t="str">
        <f>_xlfn.XLOOKUP(A362,祝日!A:A,祝日!B:B,"")</f>
        <v/>
      </c>
    </row>
    <row r="363" spans="1:4">
      <c r="A363" s="1">
        <v>45654</v>
      </c>
      <c r="B363" t="s">
        <v>153</v>
      </c>
      <c r="C363">
        <f t="shared" si="5"/>
        <v>7</v>
      </c>
      <c r="D363" t="str">
        <f>_xlfn.XLOOKUP(A363,祝日!A:A,祝日!B:B,"")</f>
        <v/>
      </c>
    </row>
    <row r="364" spans="1:4">
      <c r="A364" s="1">
        <v>45655</v>
      </c>
      <c r="B364" t="s">
        <v>154</v>
      </c>
      <c r="C364">
        <f t="shared" si="5"/>
        <v>1</v>
      </c>
      <c r="D364" t="str">
        <f>_xlfn.XLOOKUP(A364,祝日!A:A,祝日!B:B,"")</f>
        <v/>
      </c>
    </row>
    <row r="365" spans="1:4">
      <c r="A365" s="1">
        <v>45656</v>
      </c>
      <c r="B365" t="s">
        <v>154</v>
      </c>
      <c r="C365">
        <f t="shared" si="5"/>
        <v>2</v>
      </c>
      <c r="D365" t="str">
        <f>_xlfn.XLOOKUP(A365,祝日!A:A,祝日!B:B,"")</f>
        <v/>
      </c>
    </row>
    <row r="366" spans="1:4">
      <c r="A366" s="1">
        <v>45657</v>
      </c>
      <c r="B366" t="s">
        <v>154</v>
      </c>
      <c r="C366">
        <f t="shared" si="5"/>
        <v>3</v>
      </c>
      <c r="D366" t="str">
        <f>_xlfn.XLOOKUP(A366,祝日!A:A,祝日!B:B,"")</f>
        <v/>
      </c>
    </row>
    <row r="367" spans="1:4">
      <c r="A367" s="1">
        <v>45658</v>
      </c>
      <c r="B367" t="s">
        <v>154</v>
      </c>
      <c r="C367">
        <f t="shared" si="5"/>
        <v>4</v>
      </c>
      <c r="D367" t="str">
        <f>_xlfn.XLOOKUP(A367,祝日!A:A,祝日!B:B,"")</f>
        <v>元日</v>
      </c>
    </row>
    <row r="368" spans="1:4">
      <c r="A368" s="1">
        <v>45659</v>
      </c>
      <c r="B368" t="s">
        <v>154</v>
      </c>
      <c r="C368">
        <f t="shared" si="5"/>
        <v>5</v>
      </c>
      <c r="D368" t="str">
        <f>_xlfn.XLOOKUP(A368,祝日!A:A,祝日!B:B,"")</f>
        <v/>
      </c>
    </row>
    <row r="369" spans="1:4">
      <c r="A369" s="1">
        <v>45660</v>
      </c>
      <c r="B369" t="s">
        <v>154</v>
      </c>
      <c r="C369">
        <f t="shared" si="5"/>
        <v>6</v>
      </c>
      <c r="D369" t="str">
        <f>_xlfn.XLOOKUP(A369,祝日!A:A,祝日!B:B,"")</f>
        <v/>
      </c>
    </row>
    <row r="370" spans="1:4">
      <c r="A370" s="1">
        <v>45661</v>
      </c>
      <c r="B370" t="s">
        <v>153</v>
      </c>
      <c r="C370">
        <f t="shared" si="5"/>
        <v>7</v>
      </c>
      <c r="D370" t="str">
        <f>_xlfn.XLOOKUP(A370,祝日!A:A,祝日!B:B,"")</f>
        <v/>
      </c>
    </row>
    <row r="371" spans="1:4">
      <c r="A371" s="1">
        <v>45662</v>
      </c>
      <c r="B371" t="s">
        <v>153</v>
      </c>
      <c r="C371">
        <f t="shared" si="5"/>
        <v>1</v>
      </c>
      <c r="D371" t="str">
        <f>_xlfn.XLOOKUP(A371,祝日!A:A,祝日!B:B,"")</f>
        <v/>
      </c>
    </row>
    <row r="372" spans="1:4">
      <c r="A372" s="1">
        <v>45663</v>
      </c>
      <c r="B372" t="s">
        <v>152</v>
      </c>
      <c r="C372">
        <f t="shared" si="5"/>
        <v>2</v>
      </c>
      <c r="D372" t="str">
        <f>_xlfn.XLOOKUP(A372,祝日!A:A,祝日!B:B,"")</f>
        <v/>
      </c>
    </row>
    <row r="373" spans="1:4">
      <c r="A373" s="1">
        <v>45664</v>
      </c>
      <c r="B373" t="s">
        <v>153</v>
      </c>
      <c r="C373">
        <f t="shared" si="5"/>
        <v>3</v>
      </c>
      <c r="D373" t="str">
        <f>_xlfn.XLOOKUP(A373,祝日!A:A,祝日!B:B,"")</f>
        <v/>
      </c>
    </row>
    <row r="374" spans="1:4">
      <c r="A374" s="1">
        <v>45665</v>
      </c>
      <c r="B374" t="s">
        <v>153</v>
      </c>
      <c r="C374">
        <f t="shared" si="5"/>
        <v>4</v>
      </c>
      <c r="D374" t="str">
        <f>_xlfn.XLOOKUP(A374,祝日!A:A,祝日!B:B,"")</f>
        <v/>
      </c>
    </row>
    <row r="375" spans="1:4">
      <c r="A375" s="1">
        <v>45666</v>
      </c>
      <c r="B375" t="s">
        <v>153</v>
      </c>
      <c r="C375">
        <f t="shared" si="5"/>
        <v>5</v>
      </c>
      <c r="D375" t="str">
        <f>_xlfn.XLOOKUP(A375,祝日!A:A,祝日!B:B,"")</f>
        <v/>
      </c>
    </row>
    <row r="376" spans="1:4">
      <c r="A376" s="1">
        <v>45667</v>
      </c>
      <c r="B376" t="s">
        <v>153</v>
      </c>
      <c r="C376">
        <f t="shared" si="5"/>
        <v>6</v>
      </c>
      <c r="D376" t="str">
        <f>_xlfn.XLOOKUP(A376,祝日!A:A,祝日!B:B,"")</f>
        <v/>
      </c>
    </row>
    <row r="377" spans="1:4">
      <c r="A377" s="1">
        <v>45668</v>
      </c>
      <c r="B377" t="s">
        <v>153</v>
      </c>
      <c r="C377">
        <f t="shared" si="5"/>
        <v>7</v>
      </c>
      <c r="D377" t="str">
        <f>_xlfn.XLOOKUP(A377,祝日!A:A,祝日!B:B,"")</f>
        <v/>
      </c>
    </row>
    <row r="378" spans="1:4">
      <c r="A378" s="1">
        <v>45669</v>
      </c>
      <c r="B378" t="s">
        <v>153</v>
      </c>
      <c r="C378">
        <f t="shared" si="5"/>
        <v>1</v>
      </c>
      <c r="D378" t="str">
        <f>_xlfn.XLOOKUP(A378,祝日!A:A,祝日!B:B,"")</f>
        <v/>
      </c>
    </row>
    <row r="379" spans="1:4">
      <c r="A379" s="1">
        <v>45670</v>
      </c>
      <c r="C379">
        <f t="shared" si="5"/>
        <v>2</v>
      </c>
      <c r="D379" t="str">
        <f>_xlfn.XLOOKUP(A379,祝日!A:A,祝日!B:B,"")</f>
        <v>成人の日</v>
      </c>
    </row>
    <row r="380" spans="1:4">
      <c r="A380" s="1">
        <v>45671</v>
      </c>
      <c r="B380" t="s">
        <v>152</v>
      </c>
      <c r="C380">
        <f t="shared" si="5"/>
        <v>3</v>
      </c>
      <c r="D380" t="str">
        <f>_xlfn.XLOOKUP(A380,祝日!A:A,祝日!B:B,"")</f>
        <v/>
      </c>
    </row>
    <row r="381" spans="1:4">
      <c r="A381" s="1">
        <v>45672</v>
      </c>
      <c r="B381" t="s">
        <v>153</v>
      </c>
      <c r="C381">
        <f t="shared" si="5"/>
        <v>4</v>
      </c>
      <c r="D381" t="str">
        <f>_xlfn.XLOOKUP(A381,祝日!A:A,祝日!B:B,"")</f>
        <v/>
      </c>
    </row>
    <row r="382" spans="1:4">
      <c r="A382" s="1">
        <v>45673</v>
      </c>
      <c r="B382" t="s">
        <v>153</v>
      </c>
      <c r="C382">
        <f t="shared" si="5"/>
        <v>5</v>
      </c>
      <c r="D382" t="str">
        <f>_xlfn.XLOOKUP(A382,祝日!A:A,祝日!B:B,"")</f>
        <v/>
      </c>
    </row>
    <row r="383" spans="1:4">
      <c r="A383" s="1">
        <v>45674</v>
      </c>
      <c r="B383" t="s">
        <v>153</v>
      </c>
      <c r="C383">
        <f t="shared" si="5"/>
        <v>6</v>
      </c>
      <c r="D383" t="str">
        <f>_xlfn.XLOOKUP(A383,祝日!A:A,祝日!B:B,"")</f>
        <v/>
      </c>
    </row>
    <row r="384" spans="1:4">
      <c r="A384" s="1">
        <v>45675</v>
      </c>
      <c r="B384" t="s">
        <v>153</v>
      </c>
      <c r="C384">
        <f t="shared" si="5"/>
        <v>7</v>
      </c>
      <c r="D384" t="str">
        <f>_xlfn.XLOOKUP(A384,祝日!A:A,祝日!B:B,"")</f>
        <v/>
      </c>
    </row>
    <row r="385" spans="1:4">
      <c r="A385" s="1">
        <v>45676</v>
      </c>
      <c r="B385" t="s">
        <v>153</v>
      </c>
      <c r="C385">
        <f t="shared" si="5"/>
        <v>1</v>
      </c>
      <c r="D385" t="str">
        <f>_xlfn.XLOOKUP(A385,祝日!A:A,祝日!B:B,"")</f>
        <v/>
      </c>
    </row>
    <row r="386" spans="1:4">
      <c r="A386" s="1">
        <v>45677</v>
      </c>
      <c r="B386" t="s">
        <v>152</v>
      </c>
      <c r="C386">
        <f t="shared" ref="C386:C449" si="6">WEEKDAY(A386,1)</f>
        <v>2</v>
      </c>
      <c r="D386" t="str">
        <f>_xlfn.XLOOKUP(A386,祝日!A:A,祝日!B:B,"")</f>
        <v/>
      </c>
    </row>
    <row r="387" spans="1:4">
      <c r="A387" s="1">
        <v>45678</v>
      </c>
      <c r="B387" t="s">
        <v>153</v>
      </c>
      <c r="C387">
        <f t="shared" si="6"/>
        <v>3</v>
      </c>
      <c r="D387" t="str">
        <f>_xlfn.XLOOKUP(A387,祝日!A:A,祝日!B:B,"")</f>
        <v/>
      </c>
    </row>
    <row r="388" spans="1:4">
      <c r="A388" s="1">
        <v>45679</v>
      </c>
      <c r="B388" t="s">
        <v>153</v>
      </c>
      <c r="C388">
        <f t="shared" si="6"/>
        <v>4</v>
      </c>
      <c r="D388" t="str">
        <f>_xlfn.XLOOKUP(A388,祝日!A:A,祝日!B:B,"")</f>
        <v/>
      </c>
    </row>
    <row r="389" spans="1:4">
      <c r="A389" s="1">
        <v>45680</v>
      </c>
      <c r="B389" t="s">
        <v>153</v>
      </c>
      <c r="C389">
        <f t="shared" si="6"/>
        <v>5</v>
      </c>
      <c r="D389" t="str">
        <f>_xlfn.XLOOKUP(A389,祝日!A:A,祝日!B:B,"")</f>
        <v/>
      </c>
    </row>
    <row r="390" spans="1:4">
      <c r="A390" s="1">
        <v>45681</v>
      </c>
      <c r="B390" t="s">
        <v>153</v>
      </c>
      <c r="C390">
        <f t="shared" si="6"/>
        <v>6</v>
      </c>
      <c r="D390" t="str">
        <f>_xlfn.XLOOKUP(A390,祝日!A:A,祝日!B:B,"")</f>
        <v/>
      </c>
    </row>
    <row r="391" spans="1:4">
      <c r="A391" s="1">
        <v>45682</v>
      </c>
      <c r="B391" t="s">
        <v>153</v>
      </c>
      <c r="C391">
        <f t="shared" si="6"/>
        <v>7</v>
      </c>
      <c r="D391" t="str">
        <f>_xlfn.XLOOKUP(A391,祝日!A:A,祝日!B:B,"")</f>
        <v/>
      </c>
    </row>
    <row r="392" spans="1:4">
      <c r="A392" s="1">
        <v>45683</v>
      </c>
      <c r="B392" t="s">
        <v>153</v>
      </c>
      <c r="C392">
        <f t="shared" si="6"/>
        <v>1</v>
      </c>
      <c r="D392" t="str">
        <f>_xlfn.XLOOKUP(A392,祝日!A:A,祝日!B:B,"")</f>
        <v/>
      </c>
    </row>
    <row r="393" spans="1:4">
      <c r="A393" s="1">
        <v>45684</v>
      </c>
      <c r="B393" t="s">
        <v>152</v>
      </c>
      <c r="C393">
        <f t="shared" si="6"/>
        <v>2</v>
      </c>
      <c r="D393" t="str">
        <f>_xlfn.XLOOKUP(A393,祝日!A:A,祝日!B:B,"")</f>
        <v/>
      </c>
    </row>
    <row r="394" spans="1:4">
      <c r="A394" s="1">
        <v>45685</v>
      </c>
      <c r="B394" t="s">
        <v>153</v>
      </c>
      <c r="C394">
        <f t="shared" si="6"/>
        <v>3</v>
      </c>
      <c r="D394" t="str">
        <f>_xlfn.XLOOKUP(A394,祝日!A:A,祝日!B:B,"")</f>
        <v/>
      </c>
    </row>
    <row r="395" spans="1:4">
      <c r="A395" s="1">
        <v>45686</v>
      </c>
      <c r="B395" t="s">
        <v>153</v>
      </c>
      <c r="C395">
        <f t="shared" si="6"/>
        <v>4</v>
      </c>
      <c r="D395" t="str">
        <f>_xlfn.XLOOKUP(A395,祝日!A:A,祝日!B:B,"")</f>
        <v/>
      </c>
    </row>
    <row r="396" spans="1:4">
      <c r="A396" s="1">
        <v>45687</v>
      </c>
      <c r="B396" t="s">
        <v>153</v>
      </c>
      <c r="C396">
        <f t="shared" si="6"/>
        <v>5</v>
      </c>
      <c r="D396" t="str">
        <f>_xlfn.XLOOKUP(A396,祝日!A:A,祝日!B:B,"")</f>
        <v/>
      </c>
    </row>
    <row r="397" spans="1:4">
      <c r="A397" s="1">
        <v>45688</v>
      </c>
      <c r="B397" t="s">
        <v>153</v>
      </c>
      <c r="C397">
        <f t="shared" si="6"/>
        <v>6</v>
      </c>
      <c r="D397" t="str">
        <f>_xlfn.XLOOKUP(A397,祝日!A:A,祝日!B:B,"")</f>
        <v/>
      </c>
    </row>
    <row r="398" spans="1:4">
      <c r="A398" s="1">
        <v>45689</v>
      </c>
      <c r="B398" t="s">
        <v>153</v>
      </c>
      <c r="C398">
        <f t="shared" si="6"/>
        <v>7</v>
      </c>
      <c r="D398" t="str">
        <f>_xlfn.XLOOKUP(A398,祝日!A:A,祝日!B:B,"")</f>
        <v/>
      </c>
    </row>
    <row r="399" spans="1:4">
      <c r="A399" s="1">
        <v>45690</v>
      </c>
      <c r="B399" t="s">
        <v>153</v>
      </c>
      <c r="C399">
        <f t="shared" si="6"/>
        <v>1</v>
      </c>
      <c r="D399" t="str">
        <f>_xlfn.XLOOKUP(A399,祝日!A:A,祝日!B:B,"")</f>
        <v/>
      </c>
    </row>
    <row r="400" spans="1:4">
      <c r="A400" s="1">
        <v>45691</v>
      </c>
      <c r="B400" t="s">
        <v>152</v>
      </c>
      <c r="C400">
        <f t="shared" si="6"/>
        <v>2</v>
      </c>
      <c r="D400" t="str">
        <f>_xlfn.XLOOKUP(A400,祝日!A:A,祝日!B:B,"")</f>
        <v/>
      </c>
    </row>
    <row r="401" spans="1:4">
      <c r="A401" s="1">
        <v>45692</v>
      </c>
      <c r="B401" t="s">
        <v>153</v>
      </c>
      <c r="C401">
        <f t="shared" si="6"/>
        <v>3</v>
      </c>
      <c r="D401" t="str">
        <f>_xlfn.XLOOKUP(A401,祝日!A:A,祝日!B:B,"")</f>
        <v/>
      </c>
    </row>
    <row r="402" spans="1:4">
      <c r="A402" s="1">
        <v>45693</v>
      </c>
      <c r="B402" t="s">
        <v>153</v>
      </c>
      <c r="C402">
        <f t="shared" si="6"/>
        <v>4</v>
      </c>
      <c r="D402" t="str">
        <f>_xlfn.XLOOKUP(A402,祝日!A:A,祝日!B:B,"")</f>
        <v/>
      </c>
    </row>
    <row r="403" spans="1:4">
      <c r="A403" s="1">
        <v>45694</v>
      </c>
      <c r="B403" t="s">
        <v>153</v>
      </c>
      <c r="C403">
        <f t="shared" si="6"/>
        <v>5</v>
      </c>
      <c r="D403" t="str">
        <f>_xlfn.XLOOKUP(A403,祝日!A:A,祝日!B:B,"")</f>
        <v/>
      </c>
    </row>
    <row r="404" spans="1:4">
      <c r="A404" s="1">
        <v>45695</v>
      </c>
      <c r="B404" t="s">
        <v>153</v>
      </c>
      <c r="C404">
        <f t="shared" si="6"/>
        <v>6</v>
      </c>
      <c r="D404" t="str">
        <f>_xlfn.XLOOKUP(A404,祝日!A:A,祝日!B:B,"")</f>
        <v/>
      </c>
    </row>
    <row r="405" spans="1:4">
      <c r="A405" s="1">
        <v>45696</v>
      </c>
      <c r="B405" t="s">
        <v>153</v>
      </c>
      <c r="C405">
        <f t="shared" si="6"/>
        <v>7</v>
      </c>
      <c r="D405" t="str">
        <f>_xlfn.XLOOKUP(A405,祝日!A:A,祝日!B:B,"")</f>
        <v/>
      </c>
    </row>
    <row r="406" spans="1:4">
      <c r="A406" s="1">
        <v>45697</v>
      </c>
      <c r="B406" t="s">
        <v>153</v>
      </c>
      <c r="C406">
        <f t="shared" si="6"/>
        <v>1</v>
      </c>
      <c r="D406" t="str">
        <f>_xlfn.XLOOKUP(A406,祝日!A:A,祝日!B:B,"")</f>
        <v/>
      </c>
    </row>
    <row r="407" spans="1:4">
      <c r="A407" s="1">
        <v>45698</v>
      </c>
      <c r="B407" t="s">
        <v>152</v>
      </c>
      <c r="C407">
        <f t="shared" si="6"/>
        <v>2</v>
      </c>
      <c r="D407" t="str">
        <f>_xlfn.XLOOKUP(A407,祝日!A:A,祝日!B:B,"")</f>
        <v/>
      </c>
    </row>
    <row r="408" spans="1:4">
      <c r="A408" s="1">
        <v>45699</v>
      </c>
      <c r="B408" t="s">
        <v>153</v>
      </c>
      <c r="C408">
        <f t="shared" si="6"/>
        <v>3</v>
      </c>
      <c r="D408" t="str">
        <f>_xlfn.XLOOKUP(A408,祝日!A:A,祝日!B:B,"")</f>
        <v>建国記念の日</v>
      </c>
    </row>
    <row r="409" spans="1:4">
      <c r="A409" s="1">
        <v>45700</v>
      </c>
      <c r="B409" t="s">
        <v>153</v>
      </c>
      <c r="C409">
        <f t="shared" si="6"/>
        <v>4</v>
      </c>
      <c r="D409" t="str">
        <f>_xlfn.XLOOKUP(A409,祝日!A:A,祝日!B:B,"")</f>
        <v/>
      </c>
    </row>
    <row r="410" spans="1:4">
      <c r="A410" s="1">
        <v>45701</v>
      </c>
      <c r="B410" t="s">
        <v>153</v>
      </c>
      <c r="C410">
        <f t="shared" si="6"/>
        <v>5</v>
      </c>
      <c r="D410" t="str">
        <f>_xlfn.XLOOKUP(A410,祝日!A:A,祝日!B:B,"")</f>
        <v/>
      </c>
    </row>
    <row r="411" spans="1:4">
      <c r="A411" s="1">
        <v>45702</v>
      </c>
      <c r="B411" t="s">
        <v>153</v>
      </c>
      <c r="C411">
        <f t="shared" si="6"/>
        <v>6</v>
      </c>
      <c r="D411" t="str">
        <f>_xlfn.XLOOKUP(A411,祝日!A:A,祝日!B:B,"")</f>
        <v/>
      </c>
    </row>
    <row r="412" spans="1:4">
      <c r="A412" s="1">
        <v>45703</v>
      </c>
      <c r="B412" t="s">
        <v>153</v>
      </c>
      <c r="C412">
        <f t="shared" si="6"/>
        <v>7</v>
      </c>
      <c r="D412" t="str">
        <f>_xlfn.XLOOKUP(A412,祝日!A:A,祝日!B:B,"")</f>
        <v/>
      </c>
    </row>
    <row r="413" spans="1:4">
      <c r="A413" s="1">
        <v>45704</v>
      </c>
      <c r="B413" t="s">
        <v>153</v>
      </c>
      <c r="C413">
        <f t="shared" si="6"/>
        <v>1</v>
      </c>
      <c r="D413" t="str">
        <f>_xlfn.XLOOKUP(A413,祝日!A:A,祝日!B:B,"")</f>
        <v/>
      </c>
    </row>
    <row r="414" spans="1:4">
      <c r="A414" s="1">
        <v>45705</v>
      </c>
      <c r="B414" t="s">
        <v>152</v>
      </c>
      <c r="C414">
        <f t="shared" si="6"/>
        <v>2</v>
      </c>
      <c r="D414" t="str">
        <f>_xlfn.XLOOKUP(A414,祝日!A:A,祝日!B:B,"")</f>
        <v/>
      </c>
    </row>
    <row r="415" spans="1:4">
      <c r="A415" s="1">
        <v>45706</v>
      </c>
      <c r="B415" t="s">
        <v>153</v>
      </c>
      <c r="C415">
        <f t="shared" si="6"/>
        <v>3</v>
      </c>
      <c r="D415" t="str">
        <f>_xlfn.XLOOKUP(A415,祝日!A:A,祝日!B:B,"")</f>
        <v/>
      </c>
    </row>
    <row r="416" spans="1:4">
      <c r="A416" s="1">
        <v>45707</v>
      </c>
      <c r="B416" t="s">
        <v>153</v>
      </c>
      <c r="C416">
        <f t="shared" si="6"/>
        <v>4</v>
      </c>
      <c r="D416" t="str">
        <f>_xlfn.XLOOKUP(A416,祝日!A:A,祝日!B:B,"")</f>
        <v/>
      </c>
    </row>
    <row r="417" spans="1:4">
      <c r="A417" s="1">
        <v>45708</v>
      </c>
      <c r="B417" t="s">
        <v>153</v>
      </c>
      <c r="C417">
        <f t="shared" si="6"/>
        <v>5</v>
      </c>
      <c r="D417" t="str">
        <f>_xlfn.XLOOKUP(A417,祝日!A:A,祝日!B:B,"")</f>
        <v/>
      </c>
    </row>
    <row r="418" spans="1:4">
      <c r="A418" s="1">
        <v>45709</v>
      </c>
      <c r="B418" t="s">
        <v>153</v>
      </c>
      <c r="C418">
        <f t="shared" si="6"/>
        <v>6</v>
      </c>
      <c r="D418" t="str">
        <f>_xlfn.XLOOKUP(A418,祝日!A:A,祝日!B:B,"")</f>
        <v/>
      </c>
    </row>
    <row r="419" spans="1:4">
      <c r="A419" s="1">
        <v>45710</v>
      </c>
      <c r="B419" t="s">
        <v>153</v>
      </c>
      <c r="C419">
        <f t="shared" si="6"/>
        <v>7</v>
      </c>
      <c r="D419" t="str">
        <f>_xlfn.XLOOKUP(A419,祝日!A:A,祝日!B:B,"")</f>
        <v/>
      </c>
    </row>
    <row r="420" spans="1:4">
      <c r="A420" s="1">
        <v>45711</v>
      </c>
      <c r="B420" t="s">
        <v>153</v>
      </c>
      <c r="C420">
        <f t="shared" si="6"/>
        <v>1</v>
      </c>
      <c r="D420" t="str">
        <f>_xlfn.XLOOKUP(A420,祝日!A:A,祝日!B:B,"")</f>
        <v>天皇誕生日</v>
      </c>
    </row>
    <row r="421" spans="1:4">
      <c r="A421" s="1">
        <v>45712</v>
      </c>
      <c r="C421">
        <f t="shared" si="6"/>
        <v>2</v>
      </c>
      <c r="D421" t="str">
        <f>_xlfn.XLOOKUP(A421,祝日!A:A,祝日!B:B,"")</f>
        <v>振替休日</v>
      </c>
    </row>
    <row r="422" spans="1:4">
      <c r="A422" s="1">
        <v>45713</v>
      </c>
      <c r="B422" t="s">
        <v>152</v>
      </c>
      <c r="C422">
        <f t="shared" si="6"/>
        <v>3</v>
      </c>
      <c r="D422" t="str">
        <f>_xlfn.XLOOKUP(A422,祝日!A:A,祝日!B:B,"")</f>
        <v/>
      </c>
    </row>
    <row r="423" spans="1:4">
      <c r="A423" s="1">
        <v>45714</v>
      </c>
      <c r="B423" t="s">
        <v>153</v>
      </c>
      <c r="C423">
        <f t="shared" si="6"/>
        <v>4</v>
      </c>
      <c r="D423" t="str">
        <f>_xlfn.XLOOKUP(A423,祝日!A:A,祝日!B:B,"")</f>
        <v/>
      </c>
    </row>
    <row r="424" spans="1:4">
      <c r="A424" s="1">
        <v>45715</v>
      </c>
      <c r="B424" t="s">
        <v>153</v>
      </c>
      <c r="C424">
        <f t="shared" si="6"/>
        <v>5</v>
      </c>
      <c r="D424" t="str">
        <f>_xlfn.XLOOKUP(A424,祝日!A:A,祝日!B:B,"")</f>
        <v/>
      </c>
    </row>
    <row r="425" spans="1:4">
      <c r="A425" s="1">
        <v>45716</v>
      </c>
      <c r="B425" t="s">
        <v>153</v>
      </c>
      <c r="C425">
        <f t="shared" si="6"/>
        <v>6</v>
      </c>
      <c r="D425" t="str">
        <f>_xlfn.XLOOKUP(A425,祝日!A:A,祝日!B:B,"")</f>
        <v/>
      </c>
    </row>
    <row r="426" spans="1:4">
      <c r="A426" s="1">
        <v>45717</v>
      </c>
      <c r="B426" t="s">
        <v>153</v>
      </c>
      <c r="C426">
        <f t="shared" si="6"/>
        <v>7</v>
      </c>
      <c r="D426" t="str">
        <f>_xlfn.XLOOKUP(A426,祝日!A:A,祝日!B:B,"")</f>
        <v/>
      </c>
    </row>
    <row r="427" spans="1:4">
      <c r="A427" s="1">
        <v>45718</v>
      </c>
      <c r="B427" t="s">
        <v>153</v>
      </c>
      <c r="C427">
        <f t="shared" si="6"/>
        <v>1</v>
      </c>
      <c r="D427" t="str">
        <f>_xlfn.XLOOKUP(A427,祝日!A:A,祝日!B:B,"")</f>
        <v/>
      </c>
    </row>
    <row r="428" spans="1:4">
      <c r="A428" s="1">
        <v>45719</v>
      </c>
      <c r="B428" t="s">
        <v>152</v>
      </c>
      <c r="C428">
        <f t="shared" si="6"/>
        <v>2</v>
      </c>
      <c r="D428" t="str">
        <f>_xlfn.XLOOKUP(A428,祝日!A:A,祝日!B:B,"")</f>
        <v/>
      </c>
    </row>
    <row r="429" spans="1:4">
      <c r="A429" s="1">
        <v>45720</v>
      </c>
      <c r="B429" t="s">
        <v>153</v>
      </c>
      <c r="C429">
        <f t="shared" si="6"/>
        <v>3</v>
      </c>
      <c r="D429" t="str">
        <f>_xlfn.XLOOKUP(A429,祝日!A:A,祝日!B:B,"")</f>
        <v/>
      </c>
    </row>
    <row r="430" spans="1:4">
      <c r="A430" s="1">
        <v>45721</v>
      </c>
      <c r="B430" t="s">
        <v>153</v>
      </c>
      <c r="C430">
        <f t="shared" si="6"/>
        <v>4</v>
      </c>
      <c r="D430" t="str">
        <f>_xlfn.XLOOKUP(A430,祝日!A:A,祝日!B:B,"")</f>
        <v/>
      </c>
    </row>
    <row r="431" spans="1:4">
      <c r="A431" s="1">
        <v>45722</v>
      </c>
      <c r="B431" t="s">
        <v>153</v>
      </c>
      <c r="C431">
        <f t="shared" si="6"/>
        <v>5</v>
      </c>
      <c r="D431" t="str">
        <f>_xlfn.XLOOKUP(A431,祝日!A:A,祝日!B:B,"")</f>
        <v/>
      </c>
    </row>
    <row r="432" spans="1:4">
      <c r="A432" s="1">
        <v>45723</v>
      </c>
      <c r="B432" t="s">
        <v>153</v>
      </c>
      <c r="C432">
        <f t="shared" si="6"/>
        <v>6</v>
      </c>
      <c r="D432" t="str">
        <f>_xlfn.XLOOKUP(A432,祝日!A:A,祝日!B:B,"")</f>
        <v/>
      </c>
    </row>
    <row r="433" spans="1:4">
      <c r="A433" s="1">
        <v>45724</v>
      </c>
      <c r="B433" t="s">
        <v>153</v>
      </c>
      <c r="C433">
        <f t="shared" si="6"/>
        <v>7</v>
      </c>
      <c r="D433" t="str">
        <f>_xlfn.XLOOKUP(A433,祝日!A:A,祝日!B:B,"")</f>
        <v/>
      </c>
    </row>
    <row r="434" spans="1:4">
      <c r="A434" s="1">
        <v>45725</v>
      </c>
      <c r="B434" t="s">
        <v>153</v>
      </c>
      <c r="C434">
        <f t="shared" si="6"/>
        <v>1</v>
      </c>
      <c r="D434" t="str">
        <f>_xlfn.XLOOKUP(A434,祝日!A:A,祝日!B:B,"")</f>
        <v/>
      </c>
    </row>
    <row r="435" spans="1:4">
      <c r="A435" s="1">
        <v>45726</v>
      </c>
      <c r="B435" t="s">
        <v>152</v>
      </c>
      <c r="C435">
        <f t="shared" si="6"/>
        <v>2</v>
      </c>
      <c r="D435" t="str">
        <f>_xlfn.XLOOKUP(A435,祝日!A:A,祝日!B:B,"")</f>
        <v/>
      </c>
    </row>
    <row r="436" spans="1:4">
      <c r="A436" s="1">
        <v>45727</v>
      </c>
      <c r="B436" t="s">
        <v>153</v>
      </c>
      <c r="C436">
        <f t="shared" si="6"/>
        <v>3</v>
      </c>
      <c r="D436" t="str">
        <f>_xlfn.XLOOKUP(A436,祝日!A:A,祝日!B:B,"")</f>
        <v/>
      </c>
    </row>
    <row r="437" spans="1:4">
      <c r="A437" s="1">
        <v>45728</v>
      </c>
      <c r="B437" t="s">
        <v>153</v>
      </c>
      <c r="C437">
        <f t="shared" si="6"/>
        <v>4</v>
      </c>
      <c r="D437" t="str">
        <f>_xlfn.XLOOKUP(A437,祝日!A:A,祝日!B:B,"")</f>
        <v/>
      </c>
    </row>
    <row r="438" spans="1:4">
      <c r="A438" s="1">
        <v>45729</v>
      </c>
      <c r="B438" t="s">
        <v>153</v>
      </c>
      <c r="C438">
        <f t="shared" si="6"/>
        <v>5</v>
      </c>
      <c r="D438" t="str">
        <f>_xlfn.XLOOKUP(A438,祝日!A:A,祝日!B:B,"")</f>
        <v/>
      </c>
    </row>
    <row r="439" spans="1:4">
      <c r="A439" s="1">
        <v>45730</v>
      </c>
      <c r="B439" t="s">
        <v>153</v>
      </c>
      <c r="C439">
        <f t="shared" si="6"/>
        <v>6</v>
      </c>
      <c r="D439" t="str">
        <f>_xlfn.XLOOKUP(A439,祝日!A:A,祝日!B:B,"")</f>
        <v/>
      </c>
    </row>
    <row r="440" spans="1:4">
      <c r="A440" s="1">
        <v>45731</v>
      </c>
      <c r="B440" t="s">
        <v>153</v>
      </c>
      <c r="C440">
        <f t="shared" si="6"/>
        <v>7</v>
      </c>
      <c r="D440" t="str">
        <f>_xlfn.XLOOKUP(A440,祝日!A:A,祝日!B:B,"")</f>
        <v/>
      </c>
    </row>
    <row r="441" spans="1:4">
      <c r="A441" s="1">
        <v>45732</v>
      </c>
      <c r="B441" t="s">
        <v>153</v>
      </c>
      <c r="C441">
        <f t="shared" si="6"/>
        <v>1</v>
      </c>
      <c r="D441" t="str">
        <f>_xlfn.XLOOKUP(A441,祝日!A:A,祝日!B:B,"")</f>
        <v/>
      </c>
    </row>
    <row r="442" spans="1:4">
      <c r="A442" s="1">
        <v>45733</v>
      </c>
      <c r="B442" t="s">
        <v>152</v>
      </c>
      <c r="C442">
        <f t="shared" si="6"/>
        <v>2</v>
      </c>
      <c r="D442" t="str">
        <f>_xlfn.XLOOKUP(A442,祝日!A:A,祝日!B:B,"")</f>
        <v/>
      </c>
    </row>
    <row r="443" spans="1:4">
      <c r="A443" s="1">
        <v>45734</v>
      </c>
      <c r="B443" t="s">
        <v>153</v>
      </c>
      <c r="C443">
        <f t="shared" si="6"/>
        <v>3</v>
      </c>
      <c r="D443" t="str">
        <f>_xlfn.XLOOKUP(A443,祝日!A:A,祝日!B:B,"")</f>
        <v/>
      </c>
    </row>
    <row r="444" spans="1:4">
      <c r="A444" s="1">
        <v>45735</v>
      </c>
      <c r="B444" t="s">
        <v>153</v>
      </c>
      <c r="C444">
        <f t="shared" si="6"/>
        <v>4</v>
      </c>
      <c r="D444" t="str">
        <f>_xlfn.XLOOKUP(A444,祝日!A:A,祝日!B:B,"")</f>
        <v/>
      </c>
    </row>
    <row r="445" spans="1:4">
      <c r="A445" s="1">
        <v>45736</v>
      </c>
      <c r="B445" t="s">
        <v>153</v>
      </c>
      <c r="C445">
        <f t="shared" si="6"/>
        <v>5</v>
      </c>
      <c r="D445" t="str">
        <f>_xlfn.XLOOKUP(A445,祝日!A:A,祝日!B:B,"")</f>
        <v>春分の日</v>
      </c>
    </row>
    <row r="446" spans="1:4">
      <c r="A446" s="1">
        <v>45737</v>
      </c>
      <c r="B446" t="s">
        <v>153</v>
      </c>
      <c r="C446">
        <f t="shared" si="6"/>
        <v>6</v>
      </c>
      <c r="D446" t="str">
        <f>_xlfn.XLOOKUP(A446,祝日!A:A,祝日!B:B,"")</f>
        <v/>
      </c>
    </row>
    <row r="447" spans="1:4">
      <c r="A447" s="1">
        <v>45738</v>
      </c>
      <c r="B447" t="s">
        <v>153</v>
      </c>
      <c r="C447">
        <f t="shared" si="6"/>
        <v>7</v>
      </c>
      <c r="D447" t="str">
        <f>_xlfn.XLOOKUP(A447,祝日!A:A,祝日!B:B,"")</f>
        <v/>
      </c>
    </row>
    <row r="448" spans="1:4">
      <c r="A448" s="1">
        <v>45739</v>
      </c>
      <c r="B448" t="s">
        <v>153</v>
      </c>
      <c r="C448">
        <f t="shared" si="6"/>
        <v>1</v>
      </c>
      <c r="D448" t="str">
        <f>_xlfn.XLOOKUP(A448,祝日!A:A,祝日!B:B,"")</f>
        <v/>
      </c>
    </row>
    <row r="449" spans="1:4">
      <c r="A449" s="1">
        <v>45740</v>
      </c>
      <c r="B449" t="s">
        <v>152</v>
      </c>
      <c r="C449">
        <f t="shared" si="6"/>
        <v>2</v>
      </c>
      <c r="D449" t="str">
        <f>_xlfn.XLOOKUP(A449,祝日!A:A,祝日!B:B,"")</f>
        <v/>
      </c>
    </row>
    <row r="450" spans="1:4">
      <c r="A450" s="1">
        <v>45741</v>
      </c>
      <c r="B450" t="s">
        <v>153</v>
      </c>
      <c r="C450">
        <f t="shared" ref="C450:C513" si="7">WEEKDAY(A450,1)</f>
        <v>3</v>
      </c>
      <c r="D450" t="str">
        <f>_xlfn.XLOOKUP(A450,祝日!A:A,祝日!B:B,"")</f>
        <v/>
      </c>
    </row>
    <row r="451" spans="1:4">
      <c r="A451" s="1">
        <v>45742</v>
      </c>
      <c r="B451" t="s">
        <v>153</v>
      </c>
      <c r="C451">
        <f t="shared" si="7"/>
        <v>4</v>
      </c>
      <c r="D451" t="str">
        <f>_xlfn.XLOOKUP(A451,祝日!A:A,祝日!B:B,"")</f>
        <v/>
      </c>
    </row>
    <row r="452" spans="1:4">
      <c r="A452" s="1">
        <v>45743</v>
      </c>
      <c r="B452" t="s">
        <v>153</v>
      </c>
      <c r="C452">
        <f t="shared" si="7"/>
        <v>5</v>
      </c>
      <c r="D452" t="str">
        <f>_xlfn.XLOOKUP(A452,祝日!A:A,祝日!B:B,"")</f>
        <v/>
      </c>
    </row>
    <row r="453" spans="1:4">
      <c r="A453" s="1">
        <v>45744</v>
      </c>
      <c r="B453" t="s">
        <v>153</v>
      </c>
      <c r="C453">
        <f t="shared" si="7"/>
        <v>6</v>
      </c>
      <c r="D453" t="str">
        <f>_xlfn.XLOOKUP(A453,祝日!A:A,祝日!B:B,"")</f>
        <v/>
      </c>
    </row>
    <row r="454" spans="1:4">
      <c r="A454" s="1">
        <v>45745</v>
      </c>
      <c r="B454" t="s">
        <v>153</v>
      </c>
      <c r="C454">
        <f t="shared" si="7"/>
        <v>7</v>
      </c>
      <c r="D454" t="str">
        <f>_xlfn.XLOOKUP(A454,祝日!A:A,祝日!B:B,"")</f>
        <v/>
      </c>
    </row>
    <row r="455" spans="1:4">
      <c r="A455" s="1">
        <v>45746</v>
      </c>
      <c r="B455" t="s">
        <v>153</v>
      </c>
      <c r="C455">
        <f t="shared" si="7"/>
        <v>1</v>
      </c>
      <c r="D455" t="str">
        <f>_xlfn.XLOOKUP(A455,祝日!A:A,祝日!B:B,"")</f>
        <v/>
      </c>
    </row>
    <row r="456" spans="1:4">
      <c r="A456" s="1">
        <v>45747</v>
      </c>
      <c r="B456" t="s">
        <v>152</v>
      </c>
      <c r="C456">
        <f t="shared" si="7"/>
        <v>2</v>
      </c>
      <c r="D456" t="str">
        <f>_xlfn.XLOOKUP(A456,祝日!A:A,祝日!B:B,"")</f>
        <v/>
      </c>
    </row>
    <row r="457" spans="1:4">
      <c r="A457" s="1">
        <v>45748</v>
      </c>
      <c r="B457" t="s">
        <v>153</v>
      </c>
      <c r="C457">
        <f t="shared" si="7"/>
        <v>3</v>
      </c>
      <c r="D457" t="str">
        <f>_xlfn.XLOOKUP(A457,祝日!A:A,祝日!B:B,"")</f>
        <v/>
      </c>
    </row>
    <row r="458" spans="1:4">
      <c r="A458" s="1">
        <v>45749</v>
      </c>
      <c r="B458" t="s">
        <v>153</v>
      </c>
      <c r="C458">
        <f t="shared" si="7"/>
        <v>4</v>
      </c>
      <c r="D458" t="str">
        <f>_xlfn.XLOOKUP(A458,祝日!A:A,祝日!B:B,"")</f>
        <v/>
      </c>
    </row>
    <row r="459" spans="1:4">
      <c r="A459" s="1">
        <v>45750</v>
      </c>
      <c r="B459" t="s">
        <v>153</v>
      </c>
      <c r="C459">
        <f t="shared" si="7"/>
        <v>5</v>
      </c>
      <c r="D459" t="str">
        <f>_xlfn.XLOOKUP(A459,祝日!A:A,祝日!B:B,"")</f>
        <v/>
      </c>
    </row>
    <row r="460" spans="1:4">
      <c r="A460" s="1">
        <v>45751</v>
      </c>
      <c r="B460" t="s">
        <v>153</v>
      </c>
      <c r="C460">
        <f t="shared" si="7"/>
        <v>6</v>
      </c>
      <c r="D460" t="str">
        <f>_xlfn.XLOOKUP(A460,祝日!A:A,祝日!B:B,"")</f>
        <v/>
      </c>
    </row>
    <row r="461" spans="1:4">
      <c r="A461" s="1">
        <v>45752</v>
      </c>
      <c r="B461" t="s">
        <v>153</v>
      </c>
      <c r="C461">
        <f t="shared" si="7"/>
        <v>7</v>
      </c>
      <c r="D461" t="str">
        <f>_xlfn.XLOOKUP(A461,祝日!A:A,祝日!B:B,"")</f>
        <v/>
      </c>
    </row>
    <row r="462" spans="1:4">
      <c r="A462" s="1">
        <v>45753</v>
      </c>
      <c r="B462" t="s">
        <v>153</v>
      </c>
      <c r="C462">
        <f t="shared" si="7"/>
        <v>1</v>
      </c>
      <c r="D462" t="str">
        <f>_xlfn.XLOOKUP(A462,祝日!A:A,祝日!B:B,"")</f>
        <v/>
      </c>
    </row>
    <row r="463" spans="1:4">
      <c r="A463" s="1">
        <v>45754</v>
      </c>
      <c r="B463" t="s">
        <v>152</v>
      </c>
      <c r="C463">
        <f t="shared" si="7"/>
        <v>2</v>
      </c>
      <c r="D463" t="str">
        <f>_xlfn.XLOOKUP(A463,祝日!A:A,祝日!B:B,"")</f>
        <v/>
      </c>
    </row>
    <row r="464" spans="1:4">
      <c r="A464" s="1">
        <v>45755</v>
      </c>
      <c r="B464" t="s">
        <v>153</v>
      </c>
      <c r="C464">
        <f t="shared" si="7"/>
        <v>3</v>
      </c>
      <c r="D464" t="str">
        <f>_xlfn.XLOOKUP(A464,祝日!A:A,祝日!B:B,"")</f>
        <v/>
      </c>
    </row>
    <row r="465" spans="1:4">
      <c r="A465" s="1">
        <v>45756</v>
      </c>
      <c r="B465" t="s">
        <v>153</v>
      </c>
      <c r="C465">
        <f t="shared" si="7"/>
        <v>4</v>
      </c>
      <c r="D465" t="str">
        <f>_xlfn.XLOOKUP(A465,祝日!A:A,祝日!B:B,"")</f>
        <v/>
      </c>
    </row>
    <row r="466" spans="1:4">
      <c r="A466" s="1">
        <v>45757</v>
      </c>
      <c r="B466" t="s">
        <v>153</v>
      </c>
      <c r="C466">
        <f t="shared" si="7"/>
        <v>5</v>
      </c>
      <c r="D466" t="str">
        <f>_xlfn.XLOOKUP(A466,祝日!A:A,祝日!B:B,"")</f>
        <v/>
      </c>
    </row>
    <row r="467" spans="1:4">
      <c r="A467" s="1">
        <v>45758</v>
      </c>
      <c r="B467" t="s">
        <v>153</v>
      </c>
      <c r="C467">
        <f t="shared" si="7"/>
        <v>6</v>
      </c>
      <c r="D467" t="str">
        <f>_xlfn.XLOOKUP(A467,祝日!A:A,祝日!B:B,"")</f>
        <v/>
      </c>
    </row>
    <row r="468" spans="1:4">
      <c r="A468" s="1">
        <v>45759</v>
      </c>
      <c r="B468" t="s">
        <v>153</v>
      </c>
      <c r="C468">
        <f t="shared" si="7"/>
        <v>7</v>
      </c>
      <c r="D468" t="str">
        <f>_xlfn.XLOOKUP(A468,祝日!A:A,祝日!B:B,"")</f>
        <v/>
      </c>
    </row>
    <row r="469" spans="1:4">
      <c r="A469" s="1">
        <v>45760</v>
      </c>
      <c r="B469" t="s">
        <v>153</v>
      </c>
      <c r="C469">
        <f t="shared" si="7"/>
        <v>1</v>
      </c>
      <c r="D469" t="str">
        <f>_xlfn.XLOOKUP(A469,祝日!A:A,祝日!B:B,"")</f>
        <v/>
      </c>
    </row>
    <row r="470" spans="1:4">
      <c r="A470" s="1">
        <v>45761</v>
      </c>
      <c r="B470" t="s">
        <v>152</v>
      </c>
      <c r="C470">
        <f t="shared" si="7"/>
        <v>2</v>
      </c>
      <c r="D470" t="str">
        <f>_xlfn.XLOOKUP(A470,祝日!A:A,祝日!B:B,"")</f>
        <v/>
      </c>
    </row>
    <row r="471" spans="1:4">
      <c r="A471" s="1">
        <v>45762</v>
      </c>
      <c r="B471" t="s">
        <v>153</v>
      </c>
      <c r="C471">
        <f t="shared" si="7"/>
        <v>3</v>
      </c>
      <c r="D471" t="str">
        <f>_xlfn.XLOOKUP(A471,祝日!A:A,祝日!B:B,"")</f>
        <v/>
      </c>
    </row>
    <row r="472" spans="1:4">
      <c r="A472" s="1">
        <v>45763</v>
      </c>
      <c r="B472" t="s">
        <v>153</v>
      </c>
      <c r="C472">
        <f t="shared" si="7"/>
        <v>4</v>
      </c>
      <c r="D472" t="str">
        <f>_xlfn.XLOOKUP(A472,祝日!A:A,祝日!B:B,"")</f>
        <v/>
      </c>
    </row>
    <row r="473" spans="1:4">
      <c r="A473" s="1">
        <v>45764</v>
      </c>
      <c r="B473" t="s">
        <v>153</v>
      </c>
      <c r="C473">
        <f t="shared" si="7"/>
        <v>5</v>
      </c>
      <c r="D473" t="str">
        <f>_xlfn.XLOOKUP(A473,祝日!A:A,祝日!B:B,"")</f>
        <v/>
      </c>
    </row>
    <row r="474" spans="1:4">
      <c r="A474" s="1">
        <v>45765</v>
      </c>
      <c r="B474" t="s">
        <v>153</v>
      </c>
      <c r="C474">
        <f t="shared" si="7"/>
        <v>6</v>
      </c>
      <c r="D474" t="str">
        <f>_xlfn.XLOOKUP(A474,祝日!A:A,祝日!B:B,"")</f>
        <v/>
      </c>
    </row>
    <row r="475" spans="1:4">
      <c r="A475" s="1">
        <v>45766</v>
      </c>
      <c r="B475" t="s">
        <v>153</v>
      </c>
      <c r="C475">
        <f t="shared" si="7"/>
        <v>7</v>
      </c>
      <c r="D475" t="str">
        <f>_xlfn.XLOOKUP(A475,祝日!A:A,祝日!B:B,"")</f>
        <v/>
      </c>
    </row>
    <row r="476" spans="1:4">
      <c r="A476" s="1">
        <v>45767</v>
      </c>
      <c r="B476" t="s">
        <v>153</v>
      </c>
      <c r="C476">
        <f t="shared" si="7"/>
        <v>1</v>
      </c>
      <c r="D476" t="str">
        <f>_xlfn.XLOOKUP(A476,祝日!A:A,祝日!B:B,"")</f>
        <v/>
      </c>
    </row>
    <row r="477" spans="1:4">
      <c r="A477" s="1">
        <v>45768</v>
      </c>
      <c r="B477" t="s">
        <v>152</v>
      </c>
      <c r="C477">
        <f t="shared" si="7"/>
        <v>2</v>
      </c>
      <c r="D477" t="str">
        <f>_xlfn.XLOOKUP(A477,祝日!A:A,祝日!B:B,"")</f>
        <v/>
      </c>
    </row>
    <row r="478" spans="1:4">
      <c r="A478" s="1">
        <v>45769</v>
      </c>
      <c r="B478" t="s">
        <v>153</v>
      </c>
      <c r="C478">
        <f t="shared" si="7"/>
        <v>3</v>
      </c>
      <c r="D478" t="str">
        <f>_xlfn.XLOOKUP(A478,祝日!A:A,祝日!B:B,"")</f>
        <v/>
      </c>
    </row>
    <row r="479" spans="1:4">
      <c r="A479" s="1">
        <v>45770</v>
      </c>
      <c r="B479" t="s">
        <v>153</v>
      </c>
      <c r="C479">
        <f t="shared" si="7"/>
        <v>4</v>
      </c>
      <c r="D479" t="str">
        <f>_xlfn.XLOOKUP(A479,祝日!A:A,祝日!B:B,"")</f>
        <v/>
      </c>
    </row>
    <row r="480" spans="1:4">
      <c r="A480" s="1">
        <v>45771</v>
      </c>
      <c r="B480" t="s">
        <v>153</v>
      </c>
      <c r="C480">
        <f t="shared" si="7"/>
        <v>5</v>
      </c>
      <c r="D480" t="str">
        <f>_xlfn.XLOOKUP(A480,祝日!A:A,祝日!B:B,"")</f>
        <v/>
      </c>
    </row>
    <row r="481" spans="1:4">
      <c r="A481" s="1">
        <v>45772</v>
      </c>
      <c r="B481" t="s">
        <v>153</v>
      </c>
      <c r="C481">
        <f t="shared" si="7"/>
        <v>6</v>
      </c>
      <c r="D481" t="str">
        <f>_xlfn.XLOOKUP(A481,祝日!A:A,祝日!B:B,"")</f>
        <v/>
      </c>
    </row>
    <row r="482" spans="1:4">
      <c r="A482" s="1">
        <v>45773</v>
      </c>
      <c r="B482" t="s">
        <v>153</v>
      </c>
      <c r="C482">
        <f t="shared" si="7"/>
        <v>7</v>
      </c>
      <c r="D482" t="str">
        <f>_xlfn.XLOOKUP(A482,祝日!A:A,祝日!B:B,"")</f>
        <v/>
      </c>
    </row>
    <row r="483" spans="1:4">
      <c r="A483" s="1">
        <v>45774</v>
      </c>
      <c r="B483" t="s">
        <v>153</v>
      </c>
      <c r="C483">
        <f t="shared" si="7"/>
        <v>1</v>
      </c>
      <c r="D483" t="str">
        <f>_xlfn.XLOOKUP(A483,祝日!A:A,祝日!B:B,"")</f>
        <v/>
      </c>
    </row>
    <row r="484" spans="1:4">
      <c r="A484" s="1">
        <v>45775</v>
      </c>
      <c r="B484" t="s">
        <v>152</v>
      </c>
      <c r="C484">
        <f t="shared" si="7"/>
        <v>2</v>
      </c>
      <c r="D484" t="str">
        <f>_xlfn.XLOOKUP(A484,祝日!A:A,祝日!B:B,"")</f>
        <v/>
      </c>
    </row>
    <row r="485" spans="1:4">
      <c r="A485" s="1">
        <v>45776</v>
      </c>
      <c r="B485" t="s">
        <v>153</v>
      </c>
      <c r="C485">
        <f t="shared" si="7"/>
        <v>3</v>
      </c>
      <c r="D485" t="str">
        <f>_xlfn.XLOOKUP(A485,祝日!A:A,祝日!B:B,"")</f>
        <v>昭和の日</v>
      </c>
    </row>
    <row r="486" spans="1:4">
      <c r="A486" s="1">
        <v>45777</v>
      </c>
      <c r="B486" t="s">
        <v>153</v>
      </c>
      <c r="C486">
        <f t="shared" si="7"/>
        <v>4</v>
      </c>
      <c r="D486" t="str">
        <f>_xlfn.XLOOKUP(A486,祝日!A:A,祝日!B:B,"")</f>
        <v/>
      </c>
    </row>
    <row r="487" spans="1:4">
      <c r="A487" s="1">
        <v>45778</v>
      </c>
      <c r="B487" t="s">
        <v>153</v>
      </c>
      <c r="C487">
        <f t="shared" si="7"/>
        <v>5</v>
      </c>
      <c r="D487" t="str">
        <f>_xlfn.XLOOKUP(A487,祝日!A:A,祝日!B:B,"")</f>
        <v/>
      </c>
    </row>
    <row r="488" spans="1:4">
      <c r="A488" s="1">
        <v>45779</v>
      </c>
      <c r="B488" t="s">
        <v>153</v>
      </c>
      <c r="C488">
        <f t="shared" si="7"/>
        <v>6</v>
      </c>
      <c r="D488" t="str">
        <f>_xlfn.XLOOKUP(A488,祝日!A:A,祝日!B:B,"")</f>
        <v/>
      </c>
    </row>
    <row r="489" spans="1:4">
      <c r="A489" s="1">
        <v>45780</v>
      </c>
      <c r="B489" t="s">
        <v>153</v>
      </c>
      <c r="C489">
        <f t="shared" si="7"/>
        <v>7</v>
      </c>
      <c r="D489" t="str">
        <f>_xlfn.XLOOKUP(A489,祝日!A:A,祝日!B:B,"")</f>
        <v>憲法記念日</v>
      </c>
    </row>
    <row r="490" spans="1:4">
      <c r="A490" s="1">
        <v>45781</v>
      </c>
      <c r="B490" t="s">
        <v>153</v>
      </c>
      <c r="C490">
        <f t="shared" si="7"/>
        <v>1</v>
      </c>
      <c r="D490" t="str">
        <f>_xlfn.XLOOKUP(A490,祝日!A:A,祝日!B:B,"")</f>
        <v>みどりの日</v>
      </c>
    </row>
    <row r="491" spans="1:4">
      <c r="A491" s="1">
        <v>45782</v>
      </c>
      <c r="C491">
        <f t="shared" si="7"/>
        <v>2</v>
      </c>
      <c r="D491" t="str">
        <f>_xlfn.XLOOKUP(A491,祝日!A:A,祝日!B:B,"")</f>
        <v>こどもの日</v>
      </c>
    </row>
    <row r="492" spans="1:4">
      <c r="A492" s="1">
        <v>45783</v>
      </c>
      <c r="C492">
        <f t="shared" si="7"/>
        <v>3</v>
      </c>
      <c r="D492" t="str">
        <f>_xlfn.XLOOKUP(A492,祝日!A:A,祝日!B:B,"")</f>
        <v>振替休日</v>
      </c>
    </row>
    <row r="493" spans="1:4">
      <c r="A493" s="1">
        <v>45784</v>
      </c>
      <c r="B493" t="s">
        <v>152</v>
      </c>
      <c r="C493">
        <f t="shared" si="7"/>
        <v>4</v>
      </c>
      <c r="D493" t="str">
        <f>_xlfn.XLOOKUP(A493,祝日!A:A,祝日!B:B,"")</f>
        <v/>
      </c>
    </row>
    <row r="494" spans="1:4">
      <c r="A494" s="1">
        <v>45785</v>
      </c>
      <c r="B494" t="s">
        <v>153</v>
      </c>
      <c r="C494">
        <f t="shared" si="7"/>
        <v>5</v>
      </c>
      <c r="D494" t="str">
        <f>_xlfn.XLOOKUP(A494,祝日!A:A,祝日!B:B,"")</f>
        <v/>
      </c>
    </row>
    <row r="495" spans="1:4">
      <c r="A495" s="1">
        <v>45786</v>
      </c>
      <c r="B495" t="s">
        <v>153</v>
      </c>
      <c r="C495">
        <f t="shared" si="7"/>
        <v>6</v>
      </c>
      <c r="D495" t="str">
        <f>_xlfn.XLOOKUP(A495,祝日!A:A,祝日!B:B,"")</f>
        <v/>
      </c>
    </row>
    <row r="496" spans="1:4">
      <c r="A496" s="1">
        <v>45787</v>
      </c>
      <c r="B496" t="s">
        <v>153</v>
      </c>
      <c r="C496">
        <f t="shared" si="7"/>
        <v>7</v>
      </c>
      <c r="D496" t="str">
        <f>_xlfn.XLOOKUP(A496,祝日!A:A,祝日!B:B,"")</f>
        <v/>
      </c>
    </row>
    <row r="497" spans="1:4">
      <c r="A497" s="1">
        <v>45788</v>
      </c>
      <c r="B497" t="s">
        <v>153</v>
      </c>
      <c r="C497">
        <f t="shared" si="7"/>
        <v>1</v>
      </c>
      <c r="D497" t="str">
        <f>_xlfn.XLOOKUP(A497,祝日!A:A,祝日!B:B,"")</f>
        <v/>
      </c>
    </row>
    <row r="498" spans="1:4">
      <c r="A498" s="1">
        <v>45789</v>
      </c>
      <c r="B498" t="s">
        <v>152</v>
      </c>
      <c r="C498">
        <f t="shared" si="7"/>
        <v>2</v>
      </c>
      <c r="D498" t="str">
        <f>_xlfn.XLOOKUP(A498,祝日!A:A,祝日!B:B,"")</f>
        <v/>
      </c>
    </row>
    <row r="499" spans="1:4">
      <c r="A499" s="1">
        <v>45790</v>
      </c>
      <c r="B499" t="s">
        <v>153</v>
      </c>
      <c r="C499">
        <f t="shared" si="7"/>
        <v>3</v>
      </c>
      <c r="D499" t="str">
        <f>_xlfn.XLOOKUP(A499,祝日!A:A,祝日!B:B,"")</f>
        <v/>
      </c>
    </row>
    <row r="500" spans="1:4">
      <c r="A500" s="1">
        <v>45791</v>
      </c>
      <c r="B500" t="s">
        <v>153</v>
      </c>
      <c r="C500">
        <f t="shared" si="7"/>
        <v>4</v>
      </c>
      <c r="D500" t="str">
        <f>_xlfn.XLOOKUP(A500,祝日!A:A,祝日!B:B,"")</f>
        <v/>
      </c>
    </row>
    <row r="501" spans="1:4">
      <c r="A501" s="1">
        <v>45792</v>
      </c>
      <c r="B501" t="s">
        <v>153</v>
      </c>
      <c r="C501">
        <f t="shared" si="7"/>
        <v>5</v>
      </c>
      <c r="D501" t="str">
        <f>_xlfn.XLOOKUP(A501,祝日!A:A,祝日!B:B,"")</f>
        <v/>
      </c>
    </row>
    <row r="502" spans="1:4">
      <c r="A502" s="1">
        <v>45793</v>
      </c>
      <c r="B502" t="s">
        <v>153</v>
      </c>
      <c r="C502">
        <f t="shared" si="7"/>
        <v>6</v>
      </c>
      <c r="D502" t="str">
        <f>_xlfn.XLOOKUP(A502,祝日!A:A,祝日!B:B,"")</f>
        <v/>
      </c>
    </row>
    <row r="503" spans="1:4">
      <c r="A503" s="1">
        <v>45794</v>
      </c>
      <c r="B503" t="s">
        <v>153</v>
      </c>
      <c r="C503">
        <f t="shared" si="7"/>
        <v>7</v>
      </c>
      <c r="D503" t="str">
        <f>_xlfn.XLOOKUP(A503,祝日!A:A,祝日!B:B,"")</f>
        <v/>
      </c>
    </row>
    <row r="504" spans="1:4">
      <c r="A504" s="1">
        <v>45795</v>
      </c>
      <c r="B504" t="s">
        <v>153</v>
      </c>
      <c r="C504">
        <f t="shared" si="7"/>
        <v>1</v>
      </c>
      <c r="D504" t="str">
        <f>_xlfn.XLOOKUP(A504,祝日!A:A,祝日!B:B,"")</f>
        <v/>
      </c>
    </row>
    <row r="505" spans="1:4">
      <c r="A505" s="1">
        <v>45796</v>
      </c>
      <c r="B505" t="s">
        <v>152</v>
      </c>
      <c r="C505">
        <f t="shared" si="7"/>
        <v>2</v>
      </c>
      <c r="D505" t="str">
        <f>_xlfn.XLOOKUP(A505,祝日!A:A,祝日!B:B,"")</f>
        <v/>
      </c>
    </row>
    <row r="506" spans="1:4">
      <c r="A506" s="1">
        <v>45797</v>
      </c>
      <c r="B506" t="s">
        <v>153</v>
      </c>
      <c r="C506">
        <f t="shared" si="7"/>
        <v>3</v>
      </c>
      <c r="D506" t="str">
        <f>_xlfn.XLOOKUP(A506,祝日!A:A,祝日!B:B,"")</f>
        <v/>
      </c>
    </row>
    <row r="507" spans="1:4">
      <c r="A507" s="1">
        <v>45798</v>
      </c>
      <c r="B507" t="s">
        <v>153</v>
      </c>
      <c r="C507">
        <f t="shared" si="7"/>
        <v>4</v>
      </c>
      <c r="D507" t="str">
        <f>_xlfn.XLOOKUP(A507,祝日!A:A,祝日!B:B,"")</f>
        <v/>
      </c>
    </row>
    <row r="508" spans="1:4">
      <c r="A508" s="1">
        <v>45799</v>
      </c>
      <c r="B508" t="s">
        <v>153</v>
      </c>
      <c r="C508">
        <f t="shared" si="7"/>
        <v>5</v>
      </c>
      <c r="D508" t="str">
        <f>_xlfn.XLOOKUP(A508,祝日!A:A,祝日!B:B,"")</f>
        <v/>
      </c>
    </row>
    <row r="509" spans="1:4">
      <c r="A509" s="1">
        <v>45800</v>
      </c>
      <c r="B509" t="s">
        <v>153</v>
      </c>
      <c r="C509">
        <f t="shared" si="7"/>
        <v>6</v>
      </c>
      <c r="D509" t="str">
        <f>_xlfn.XLOOKUP(A509,祝日!A:A,祝日!B:B,"")</f>
        <v/>
      </c>
    </row>
    <row r="510" spans="1:4">
      <c r="A510" s="1">
        <v>45801</v>
      </c>
      <c r="B510" t="s">
        <v>153</v>
      </c>
      <c r="C510">
        <f t="shared" si="7"/>
        <v>7</v>
      </c>
      <c r="D510" t="str">
        <f>_xlfn.XLOOKUP(A510,祝日!A:A,祝日!B:B,"")</f>
        <v/>
      </c>
    </row>
    <row r="511" spans="1:4">
      <c r="A511" s="1">
        <v>45802</v>
      </c>
      <c r="B511" t="s">
        <v>153</v>
      </c>
      <c r="C511">
        <f t="shared" si="7"/>
        <v>1</v>
      </c>
      <c r="D511" t="str">
        <f>_xlfn.XLOOKUP(A511,祝日!A:A,祝日!B:B,"")</f>
        <v/>
      </c>
    </row>
    <row r="512" spans="1:4">
      <c r="A512" s="1">
        <v>45803</v>
      </c>
      <c r="B512" t="s">
        <v>152</v>
      </c>
      <c r="C512">
        <f t="shared" si="7"/>
        <v>2</v>
      </c>
      <c r="D512" t="str">
        <f>_xlfn.XLOOKUP(A512,祝日!A:A,祝日!B:B,"")</f>
        <v/>
      </c>
    </row>
    <row r="513" spans="1:4">
      <c r="A513" s="1">
        <v>45804</v>
      </c>
      <c r="B513" t="s">
        <v>153</v>
      </c>
      <c r="C513">
        <f t="shared" si="7"/>
        <v>3</v>
      </c>
      <c r="D513" t="str">
        <f>_xlfn.XLOOKUP(A513,祝日!A:A,祝日!B:B,"")</f>
        <v/>
      </c>
    </row>
    <row r="514" spans="1:4">
      <c r="A514" s="1">
        <v>45805</v>
      </c>
      <c r="B514" t="s">
        <v>153</v>
      </c>
      <c r="C514">
        <f t="shared" ref="C514:C577" si="8">WEEKDAY(A514,1)</f>
        <v>4</v>
      </c>
      <c r="D514" t="str">
        <f>_xlfn.XLOOKUP(A514,祝日!A:A,祝日!B:B,"")</f>
        <v/>
      </c>
    </row>
    <row r="515" spans="1:4">
      <c r="A515" s="1">
        <v>45806</v>
      </c>
      <c r="B515" t="s">
        <v>153</v>
      </c>
      <c r="C515">
        <f t="shared" si="8"/>
        <v>5</v>
      </c>
      <c r="D515" t="str">
        <f>_xlfn.XLOOKUP(A515,祝日!A:A,祝日!B:B,"")</f>
        <v/>
      </c>
    </row>
    <row r="516" spans="1:4">
      <c r="A516" s="1">
        <v>45807</v>
      </c>
      <c r="B516" t="s">
        <v>153</v>
      </c>
      <c r="C516">
        <f t="shared" si="8"/>
        <v>6</v>
      </c>
      <c r="D516" t="str">
        <f>_xlfn.XLOOKUP(A516,祝日!A:A,祝日!B:B,"")</f>
        <v/>
      </c>
    </row>
    <row r="517" spans="1:4">
      <c r="A517" s="1">
        <v>45808</v>
      </c>
      <c r="B517" t="s">
        <v>153</v>
      </c>
      <c r="C517">
        <f t="shared" si="8"/>
        <v>7</v>
      </c>
      <c r="D517" t="str">
        <f>_xlfn.XLOOKUP(A517,祝日!A:A,祝日!B:B,"")</f>
        <v/>
      </c>
    </row>
    <row r="518" spans="1:4">
      <c r="A518" s="1">
        <v>45809</v>
      </c>
      <c r="B518" t="s">
        <v>153</v>
      </c>
      <c r="C518">
        <f t="shared" si="8"/>
        <v>1</v>
      </c>
      <c r="D518" t="str">
        <f>_xlfn.XLOOKUP(A518,祝日!A:A,祝日!B:B,"")</f>
        <v/>
      </c>
    </row>
    <row r="519" spans="1:4">
      <c r="A519" s="1">
        <v>45810</v>
      </c>
      <c r="B519" t="s">
        <v>152</v>
      </c>
      <c r="C519">
        <f t="shared" si="8"/>
        <v>2</v>
      </c>
      <c r="D519" t="str">
        <f>_xlfn.XLOOKUP(A519,祝日!A:A,祝日!B:B,"")</f>
        <v/>
      </c>
    </row>
    <row r="520" spans="1:4">
      <c r="A520" s="1">
        <v>45811</v>
      </c>
      <c r="B520" t="s">
        <v>153</v>
      </c>
      <c r="C520">
        <f t="shared" si="8"/>
        <v>3</v>
      </c>
      <c r="D520" t="str">
        <f>_xlfn.XLOOKUP(A520,祝日!A:A,祝日!B:B,"")</f>
        <v/>
      </c>
    </row>
    <row r="521" spans="1:4">
      <c r="A521" s="1">
        <v>45812</v>
      </c>
      <c r="B521" t="s">
        <v>153</v>
      </c>
      <c r="C521">
        <f t="shared" si="8"/>
        <v>4</v>
      </c>
      <c r="D521" t="str">
        <f>_xlfn.XLOOKUP(A521,祝日!A:A,祝日!B:B,"")</f>
        <v/>
      </c>
    </row>
    <row r="522" spans="1:4">
      <c r="A522" s="1">
        <v>45813</v>
      </c>
      <c r="B522" t="s">
        <v>153</v>
      </c>
      <c r="C522">
        <f t="shared" si="8"/>
        <v>5</v>
      </c>
      <c r="D522" t="str">
        <f>_xlfn.XLOOKUP(A522,祝日!A:A,祝日!B:B,"")</f>
        <v/>
      </c>
    </row>
    <row r="523" spans="1:4">
      <c r="A523" s="1">
        <v>45814</v>
      </c>
      <c r="B523" t="s">
        <v>153</v>
      </c>
      <c r="C523">
        <f t="shared" si="8"/>
        <v>6</v>
      </c>
      <c r="D523" t="str">
        <f>_xlfn.XLOOKUP(A523,祝日!A:A,祝日!B:B,"")</f>
        <v/>
      </c>
    </row>
    <row r="524" spans="1:4">
      <c r="A524" s="1">
        <v>45815</v>
      </c>
      <c r="B524" t="s">
        <v>153</v>
      </c>
      <c r="C524">
        <f t="shared" si="8"/>
        <v>7</v>
      </c>
      <c r="D524" t="str">
        <f>_xlfn.XLOOKUP(A524,祝日!A:A,祝日!B:B,"")</f>
        <v/>
      </c>
    </row>
    <row r="525" spans="1:4">
      <c r="A525" s="1">
        <v>45816</v>
      </c>
      <c r="B525" t="s">
        <v>153</v>
      </c>
      <c r="C525">
        <f t="shared" si="8"/>
        <v>1</v>
      </c>
      <c r="D525" t="str">
        <f>_xlfn.XLOOKUP(A525,祝日!A:A,祝日!B:B,"")</f>
        <v/>
      </c>
    </row>
    <row r="526" spans="1:4">
      <c r="A526" s="1">
        <v>45817</v>
      </c>
      <c r="B526" t="s">
        <v>152</v>
      </c>
      <c r="C526">
        <f t="shared" si="8"/>
        <v>2</v>
      </c>
      <c r="D526" t="str">
        <f>_xlfn.XLOOKUP(A526,祝日!A:A,祝日!B:B,"")</f>
        <v/>
      </c>
    </row>
    <row r="527" spans="1:4">
      <c r="A527" s="1">
        <v>45818</v>
      </c>
      <c r="B527" t="s">
        <v>153</v>
      </c>
      <c r="C527">
        <f t="shared" si="8"/>
        <v>3</v>
      </c>
      <c r="D527" t="str">
        <f>_xlfn.XLOOKUP(A527,祝日!A:A,祝日!B:B,"")</f>
        <v/>
      </c>
    </row>
    <row r="528" spans="1:4">
      <c r="A528" s="1">
        <v>45819</v>
      </c>
      <c r="B528" t="s">
        <v>153</v>
      </c>
      <c r="C528">
        <f t="shared" si="8"/>
        <v>4</v>
      </c>
      <c r="D528" t="str">
        <f>_xlfn.XLOOKUP(A528,祝日!A:A,祝日!B:B,"")</f>
        <v/>
      </c>
    </row>
    <row r="529" spans="1:4">
      <c r="A529" s="1">
        <v>45820</v>
      </c>
      <c r="B529" t="s">
        <v>153</v>
      </c>
      <c r="C529">
        <f t="shared" si="8"/>
        <v>5</v>
      </c>
      <c r="D529" t="str">
        <f>_xlfn.XLOOKUP(A529,祝日!A:A,祝日!B:B,"")</f>
        <v/>
      </c>
    </row>
    <row r="530" spans="1:4">
      <c r="A530" s="1">
        <v>45821</v>
      </c>
      <c r="B530" t="s">
        <v>153</v>
      </c>
      <c r="C530">
        <f t="shared" si="8"/>
        <v>6</v>
      </c>
      <c r="D530" t="str">
        <f>_xlfn.XLOOKUP(A530,祝日!A:A,祝日!B:B,"")</f>
        <v/>
      </c>
    </row>
    <row r="531" spans="1:4">
      <c r="A531" s="1">
        <v>45822</v>
      </c>
      <c r="B531" t="s">
        <v>153</v>
      </c>
      <c r="C531">
        <f t="shared" si="8"/>
        <v>7</v>
      </c>
      <c r="D531" t="str">
        <f>_xlfn.XLOOKUP(A531,祝日!A:A,祝日!B:B,"")</f>
        <v/>
      </c>
    </row>
    <row r="532" spans="1:4">
      <c r="A532" s="1">
        <v>45823</v>
      </c>
      <c r="B532" t="s">
        <v>153</v>
      </c>
      <c r="C532">
        <f t="shared" si="8"/>
        <v>1</v>
      </c>
      <c r="D532" t="str">
        <f>_xlfn.XLOOKUP(A532,祝日!A:A,祝日!B:B,"")</f>
        <v/>
      </c>
    </row>
    <row r="533" spans="1:4">
      <c r="A533" s="1">
        <v>45824</v>
      </c>
      <c r="B533" t="s">
        <v>152</v>
      </c>
      <c r="C533">
        <f t="shared" si="8"/>
        <v>2</v>
      </c>
      <c r="D533" t="str">
        <f>_xlfn.XLOOKUP(A533,祝日!A:A,祝日!B:B,"")</f>
        <v/>
      </c>
    </row>
    <row r="534" spans="1:4">
      <c r="A534" s="1">
        <v>45825</v>
      </c>
      <c r="B534" t="s">
        <v>153</v>
      </c>
      <c r="C534">
        <f t="shared" si="8"/>
        <v>3</v>
      </c>
      <c r="D534" t="str">
        <f>_xlfn.XLOOKUP(A534,祝日!A:A,祝日!B:B,"")</f>
        <v/>
      </c>
    </row>
    <row r="535" spans="1:4">
      <c r="A535" s="1">
        <v>45826</v>
      </c>
      <c r="B535" t="s">
        <v>153</v>
      </c>
      <c r="C535">
        <f t="shared" si="8"/>
        <v>4</v>
      </c>
      <c r="D535" t="str">
        <f>_xlfn.XLOOKUP(A535,祝日!A:A,祝日!B:B,"")</f>
        <v/>
      </c>
    </row>
    <row r="536" spans="1:4">
      <c r="A536" s="1">
        <v>45827</v>
      </c>
      <c r="B536" t="s">
        <v>153</v>
      </c>
      <c r="C536">
        <f t="shared" si="8"/>
        <v>5</v>
      </c>
      <c r="D536" t="str">
        <f>_xlfn.XLOOKUP(A536,祝日!A:A,祝日!B:B,"")</f>
        <v/>
      </c>
    </row>
    <row r="537" spans="1:4">
      <c r="A537" s="1">
        <v>45828</v>
      </c>
      <c r="B537" t="s">
        <v>153</v>
      </c>
      <c r="C537">
        <f t="shared" si="8"/>
        <v>6</v>
      </c>
      <c r="D537" t="str">
        <f>_xlfn.XLOOKUP(A537,祝日!A:A,祝日!B:B,"")</f>
        <v/>
      </c>
    </row>
    <row r="538" spans="1:4">
      <c r="A538" s="1">
        <v>45829</v>
      </c>
      <c r="B538" t="s">
        <v>153</v>
      </c>
      <c r="C538">
        <f t="shared" si="8"/>
        <v>7</v>
      </c>
      <c r="D538" t="str">
        <f>_xlfn.XLOOKUP(A538,祝日!A:A,祝日!B:B,"")</f>
        <v/>
      </c>
    </row>
    <row r="539" spans="1:4">
      <c r="A539" s="1">
        <v>45830</v>
      </c>
      <c r="B539" t="s">
        <v>153</v>
      </c>
      <c r="C539">
        <f t="shared" si="8"/>
        <v>1</v>
      </c>
      <c r="D539" t="str">
        <f>_xlfn.XLOOKUP(A539,祝日!A:A,祝日!B:B,"")</f>
        <v/>
      </c>
    </row>
    <row r="540" spans="1:4">
      <c r="A540" s="1">
        <v>45831</v>
      </c>
      <c r="B540" t="s">
        <v>152</v>
      </c>
      <c r="C540">
        <f t="shared" si="8"/>
        <v>2</v>
      </c>
      <c r="D540" t="str">
        <f>_xlfn.XLOOKUP(A540,祝日!A:A,祝日!B:B,"")</f>
        <v/>
      </c>
    </row>
    <row r="541" spans="1:4">
      <c r="A541" s="1">
        <v>45832</v>
      </c>
      <c r="B541" t="s">
        <v>153</v>
      </c>
      <c r="C541">
        <f t="shared" si="8"/>
        <v>3</v>
      </c>
      <c r="D541" t="str">
        <f>_xlfn.XLOOKUP(A541,祝日!A:A,祝日!B:B,"")</f>
        <v/>
      </c>
    </row>
    <row r="542" spans="1:4">
      <c r="A542" s="1">
        <v>45833</v>
      </c>
      <c r="B542" t="s">
        <v>153</v>
      </c>
      <c r="C542">
        <f t="shared" si="8"/>
        <v>4</v>
      </c>
      <c r="D542" t="str">
        <f>_xlfn.XLOOKUP(A542,祝日!A:A,祝日!B:B,"")</f>
        <v/>
      </c>
    </row>
    <row r="543" spans="1:4">
      <c r="A543" s="1">
        <v>45834</v>
      </c>
      <c r="B543" t="s">
        <v>153</v>
      </c>
      <c r="C543">
        <f t="shared" si="8"/>
        <v>5</v>
      </c>
      <c r="D543" t="str">
        <f>_xlfn.XLOOKUP(A543,祝日!A:A,祝日!B:B,"")</f>
        <v/>
      </c>
    </row>
    <row r="544" spans="1:4">
      <c r="A544" s="1">
        <v>45835</v>
      </c>
      <c r="B544" t="s">
        <v>153</v>
      </c>
      <c r="C544">
        <f t="shared" si="8"/>
        <v>6</v>
      </c>
      <c r="D544" t="str">
        <f>_xlfn.XLOOKUP(A544,祝日!A:A,祝日!B:B,"")</f>
        <v/>
      </c>
    </row>
    <row r="545" spans="1:4">
      <c r="A545" s="1">
        <v>45836</v>
      </c>
      <c r="B545" t="s">
        <v>153</v>
      </c>
      <c r="C545">
        <f t="shared" si="8"/>
        <v>7</v>
      </c>
      <c r="D545" t="str">
        <f>_xlfn.XLOOKUP(A545,祝日!A:A,祝日!B:B,"")</f>
        <v/>
      </c>
    </row>
    <row r="546" spans="1:4">
      <c r="A546" s="1">
        <v>45837</v>
      </c>
      <c r="B546" t="s">
        <v>153</v>
      </c>
      <c r="C546">
        <f t="shared" si="8"/>
        <v>1</v>
      </c>
      <c r="D546" t="str">
        <f>_xlfn.XLOOKUP(A546,祝日!A:A,祝日!B:B,"")</f>
        <v/>
      </c>
    </row>
    <row r="547" spans="1:4">
      <c r="A547" s="1">
        <v>45838</v>
      </c>
      <c r="B547" t="s">
        <v>152</v>
      </c>
      <c r="C547">
        <f t="shared" si="8"/>
        <v>2</v>
      </c>
      <c r="D547" t="str">
        <f>_xlfn.XLOOKUP(A547,祝日!A:A,祝日!B:B,"")</f>
        <v/>
      </c>
    </row>
    <row r="548" spans="1:4">
      <c r="A548" s="1">
        <v>45839</v>
      </c>
      <c r="B548" t="s">
        <v>153</v>
      </c>
      <c r="C548">
        <f t="shared" si="8"/>
        <v>3</v>
      </c>
      <c r="D548" t="str">
        <f>_xlfn.XLOOKUP(A548,祝日!A:A,祝日!B:B,"")</f>
        <v/>
      </c>
    </row>
    <row r="549" spans="1:4">
      <c r="A549" s="1">
        <v>45840</v>
      </c>
      <c r="B549" t="s">
        <v>153</v>
      </c>
      <c r="C549">
        <f t="shared" si="8"/>
        <v>4</v>
      </c>
      <c r="D549" t="str">
        <f>_xlfn.XLOOKUP(A549,祝日!A:A,祝日!B:B,"")</f>
        <v/>
      </c>
    </row>
    <row r="550" spans="1:4">
      <c r="A550" s="1">
        <v>45841</v>
      </c>
      <c r="B550" t="s">
        <v>153</v>
      </c>
      <c r="C550">
        <f t="shared" si="8"/>
        <v>5</v>
      </c>
      <c r="D550" t="str">
        <f>_xlfn.XLOOKUP(A550,祝日!A:A,祝日!B:B,"")</f>
        <v/>
      </c>
    </row>
    <row r="551" spans="1:4">
      <c r="A551" s="1">
        <v>45842</v>
      </c>
      <c r="B551" t="s">
        <v>153</v>
      </c>
      <c r="C551">
        <f t="shared" si="8"/>
        <v>6</v>
      </c>
      <c r="D551" t="str">
        <f>_xlfn.XLOOKUP(A551,祝日!A:A,祝日!B:B,"")</f>
        <v/>
      </c>
    </row>
    <row r="552" spans="1:4">
      <c r="A552" s="1">
        <v>45843</v>
      </c>
      <c r="B552" t="s">
        <v>153</v>
      </c>
      <c r="C552">
        <f t="shared" si="8"/>
        <v>7</v>
      </c>
      <c r="D552" t="str">
        <f>_xlfn.XLOOKUP(A552,祝日!A:A,祝日!B:B,"")</f>
        <v/>
      </c>
    </row>
    <row r="553" spans="1:4">
      <c r="A553" s="1">
        <v>45844</v>
      </c>
      <c r="B553" t="s">
        <v>153</v>
      </c>
      <c r="C553">
        <f t="shared" si="8"/>
        <v>1</v>
      </c>
      <c r="D553" t="str">
        <f>_xlfn.XLOOKUP(A553,祝日!A:A,祝日!B:B,"")</f>
        <v/>
      </c>
    </row>
    <row r="554" spans="1:4">
      <c r="A554" s="1">
        <v>45845</v>
      </c>
      <c r="B554" t="s">
        <v>152</v>
      </c>
      <c r="C554">
        <f t="shared" si="8"/>
        <v>2</v>
      </c>
      <c r="D554" t="str">
        <f>_xlfn.XLOOKUP(A554,祝日!A:A,祝日!B:B,"")</f>
        <v/>
      </c>
    </row>
    <row r="555" spans="1:4">
      <c r="A555" s="1">
        <v>45846</v>
      </c>
      <c r="B555" t="s">
        <v>153</v>
      </c>
      <c r="C555">
        <f t="shared" si="8"/>
        <v>3</v>
      </c>
      <c r="D555" t="str">
        <f>_xlfn.XLOOKUP(A555,祝日!A:A,祝日!B:B,"")</f>
        <v/>
      </c>
    </row>
    <row r="556" spans="1:4">
      <c r="A556" s="1">
        <v>45847</v>
      </c>
      <c r="B556" t="s">
        <v>153</v>
      </c>
      <c r="C556">
        <f t="shared" si="8"/>
        <v>4</v>
      </c>
      <c r="D556" t="str">
        <f>_xlfn.XLOOKUP(A556,祝日!A:A,祝日!B:B,"")</f>
        <v/>
      </c>
    </row>
    <row r="557" spans="1:4">
      <c r="A557" s="1">
        <v>45848</v>
      </c>
      <c r="B557" t="s">
        <v>153</v>
      </c>
      <c r="C557">
        <f t="shared" si="8"/>
        <v>5</v>
      </c>
      <c r="D557" t="str">
        <f>_xlfn.XLOOKUP(A557,祝日!A:A,祝日!B:B,"")</f>
        <v/>
      </c>
    </row>
    <row r="558" spans="1:4">
      <c r="A558" s="1">
        <v>45849</v>
      </c>
      <c r="B558" t="s">
        <v>153</v>
      </c>
      <c r="C558">
        <f t="shared" si="8"/>
        <v>6</v>
      </c>
      <c r="D558" t="str">
        <f>_xlfn.XLOOKUP(A558,祝日!A:A,祝日!B:B,"")</f>
        <v/>
      </c>
    </row>
    <row r="559" spans="1:4">
      <c r="A559" s="1">
        <v>45850</v>
      </c>
      <c r="B559" t="s">
        <v>153</v>
      </c>
      <c r="C559">
        <f t="shared" si="8"/>
        <v>7</v>
      </c>
      <c r="D559" t="str">
        <f>_xlfn.XLOOKUP(A559,祝日!A:A,祝日!B:B,"")</f>
        <v/>
      </c>
    </row>
    <row r="560" spans="1:4">
      <c r="A560" s="1">
        <v>45851</v>
      </c>
      <c r="B560" t="s">
        <v>153</v>
      </c>
      <c r="C560">
        <f t="shared" si="8"/>
        <v>1</v>
      </c>
      <c r="D560" t="str">
        <f>_xlfn.XLOOKUP(A560,祝日!A:A,祝日!B:B,"")</f>
        <v/>
      </c>
    </row>
    <row r="561" spans="1:4">
      <c r="A561" s="1">
        <v>45852</v>
      </c>
      <c r="B561" t="s">
        <v>152</v>
      </c>
      <c r="C561">
        <f t="shared" si="8"/>
        <v>2</v>
      </c>
      <c r="D561" t="str">
        <f>_xlfn.XLOOKUP(A561,祝日!A:A,祝日!B:B,"")</f>
        <v/>
      </c>
    </row>
    <row r="562" spans="1:4">
      <c r="A562" s="1">
        <v>45853</v>
      </c>
      <c r="B562" t="s">
        <v>153</v>
      </c>
      <c r="C562">
        <f t="shared" si="8"/>
        <v>3</v>
      </c>
      <c r="D562" t="str">
        <f>_xlfn.XLOOKUP(A562,祝日!A:A,祝日!B:B,"")</f>
        <v/>
      </c>
    </row>
    <row r="563" spans="1:4">
      <c r="A563" s="1">
        <v>45854</v>
      </c>
      <c r="B563" t="s">
        <v>153</v>
      </c>
      <c r="C563">
        <f t="shared" si="8"/>
        <v>4</v>
      </c>
      <c r="D563" t="str">
        <f>_xlfn.XLOOKUP(A563,祝日!A:A,祝日!B:B,"")</f>
        <v/>
      </c>
    </row>
    <row r="564" spans="1:4">
      <c r="A564" s="1">
        <v>45855</v>
      </c>
      <c r="B564" t="s">
        <v>153</v>
      </c>
      <c r="C564">
        <f t="shared" si="8"/>
        <v>5</v>
      </c>
      <c r="D564" t="str">
        <f>_xlfn.XLOOKUP(A564,祝日!A:A,祝日!B:B,"")</f>
        <v/>
      </c>
    </row>
    <row r="565" spans="1:4">
      <c r="A565" s="1">
        <v>45856</v>
      </c>
      <c r="B565" t="s">
        <v>153</v>
      </c>
      <c r="C565">
        <f t="shared" si="8"/>
        <v>6</v>
      </c>
      <c r="D565" t="str">
        <f>_xlfn.XLOOKUP(A565,祝日!A:A,祝日!B:B,"")</f>
        <v/>
      </c>
    </row>
    <row r="566" spans="1:4">
      <c r="A566" s="1">
        <v>45857</v>
      </c>
      <c r="B566" t="s">
        <v>153</v>
      </c>
      <c r="C566">
        <f t="shared" si="8"/>
        <v>7</v>
      </c>
      <c r="D566" t="str">
        <f>_xlfn.XLOOKUP(A566,祝日!A:A,祝日!B:B,"")</f>
        <v/>
      </c>
    </row>
    <row r="567" spans="1:4">
      <c r="A567" s="1">
        <v>45858</v>
      </c>
      <c r="B567" t="s">
        <v>153</v>
      </c>
      <c r="C567">
        <f t="shared" si="8"/>
        <v>1</v>
      </c>
      <c r="D567" t="str">
        <f>_xlfn.XLOOKUP(A567,祝日!A:A,祝日!B:B,"")</f>
        <v/>
      </c>
    </row>
    <row r="568" spans="1:4">
      <c r="A568" s="1">
        <v>45859</v>
      </c>
      <c r="C568">
        <f t="shared" si="8"/>
        <v>2</v>
      </c>
      <c r="D568" t="str">
        <f>_xlfn.XLOOKUP(A568,祝日!A:A,祝日!B:B,"")</f>
        <v>海の日</v>
      </c>
    </row>
    <row r="569" spans="1:4">
      <c r="A569" s="1">
        <v>45860</v>
      </c>
      <c r="B569" t="s">
        <v>152</v>
      </c>
      <c r="C569">
        <f t="shared" si="8"/>
        <v>3</v>
      </c>
      <c r="D569" t="str">
        <f>_xlfn.XLOOKUP(A569,祝日!A:A,祝日!B:B,"")</f>
        <v/>
      </c>
    </row>
    <row r="570" spans="1:4">
      <c r="A570" s="1">
        <v>45861</v>
      </c>
      <c r="B570" t="s">
        <v>153</v>
      </c>
      <c r="C570">
        <f t="shared" si="8"/>
        <v>4</v>
      </c>
      <c r="D570" t="str">
        <f>_xlfn.XLOOKUP(A570,祝日!A:A,祝日!B:B,"")</f>
        <v/>
      </c>
    </row>
    <row r="571" spans="1:4">
      <c r="A571" s="1">
        <v>45862</v>
      </c>
      <c r="B571" t="s">
        <v>153</v>
      </c>
      <c r="C571">
        <f t="shared" si="8"/>
        <v>5</v>
      </c>
      <c r="D571" t="str">
        <f>_xlfn.XLOOKUP(A571,祝日!A:A,祝日!B:B,"")</f>
        <v/>
      </c>
    </row>
    <row r="572" spans="1:4">
      <c r="A572" s="1">
        <v>45863</v>
      </c>
      <c r="B572" t="s">
        <v>153</v>
      </c>
      <c r="C572">
        <f t="shared" si="8"/>
        <v>6</v>
      </c>
      <c r="D572" t="str">
        <f>_xlfn.XLOOKUP(A572,祝日!A:A,祝日!B:B,"")</f>
        <v/>
      </c>
    </row>
    <row r="573" spans="1:4">
      <c r="A573" s="1">
        <v>45864</v>
      </c>
      <c r="B573" t="s">
        <v>153</v>
      </c>
      <c r="C573">
        <f t="shared" si="8"/>
        <v>7</v>
      </c>
      <c r="D573" t="str">
        <f>_xlfn.XLOOKUP(A573,祝日!A:A,祝日!B:B,"")</f>
        <v/>
      </c>
    </row>
    <row r="574" spans="1:4">
      <c r="A574" s="1">
        <v>45865</v>
      </c>
      <c r="B574" t="s">
        <v>153</v>
      </c>
      <c r="C574">
        <f t="shared" si="8"/>
        <v>1</v>
      </c>
      <c r="D574" t="str">
        <f>_xlfn.XLOOKUP(A574,祝日!A:A,祝日!B:B,"")</f>
        <v/>
      </c>
    </row>
    <row r="575" spans="1:4">
      <c r="A575" s="1">
        <v>45866</v>
      </c>
      <c r="B575" t="s">
        <v>152</v>
      </c>
      <c r="C575">
        <f t="shared" si="8"/>
        <v>2</v>
      </c>
      <c r="D575" t="str">
        <f>_xlfn.XLOOKUP(A575,祝日!A:A,祝日!B:B,"")</f>
        <v/>
      </c>
    </row>
    <row r="576" spans="1:4">
      <c r="A576" s="1">
        <v>45867</v>
      </c>
      <c r="B576" t="s">
        <v>153</v>
      </c>
      <c r="C576">
        <f t="shared" si="8"/>
        <v>3</v>
      </c>
      <c r="D576" t="str">
        <f>_xlfn.XLOOKUP(A576,祝日!A:A,祝日!B:B,"")</f>
        <v/>
      </c>
    </row>
    <row r="577" spans="1:4">
      <c r="A577" s="1">
        <v>45868</v>
      </c>
      <c r="B577" t="s">
        <v>153</v>
      </c>
      <c r="C577">
        <f t="shared" si="8"/>
        <v>4</v>
      </c>
      <c r="D577" t="str">
        <f>_xlfn.XLOOKUP(A577,祝日!A:A,祝日!B:B,"")</f>
        <v/>
      </c>
    </row>
    <row r="578" spans="1:4">
      <c r="A578" s="1">
        <v>45869</v>
      </c>
      <c r="B578" t="s">
        <v>153</v>
      </c>
      <c r="C578">
        <f t="shared" ref="C578:C641" si="9">WEEKDAY(A578,1)</f>
        <v>5</v>
      </c>
      <c r="D578" t="str">
        <f>_xlfn.XLOOKUP(A578,祝日!A:A,祝日!B:B,"")</f>
        <v/>
      </c>
    </row>
    <row r="579" spans="1:4">
      <c r="A579" s="1">
        <v>45870</v>
      </c>
      <c r="B579" t="s">
        <v>153</v>
      </c>
      <c r="C579">
        <f t="shared" si="9"/>
        <v>6</v>
      </c>
      <c r="D579" t="str">
        <f>_xlfn.XLOOKUP(A579,祝日!A:A,祝日!B:B,"")</f>
        <v/>
      </c>
    </row>
    <row r="580" spans="1:4">
      <c r="A580" s="1">
        <v>45871</v>
      </c>
      <c r="B580" t="s">
        <v>153</v>
      </c>
      <c r="C580">
        <f t="shared" si="9"/>
        <v>7</v>
      </c>
      <c r="D580" t="str">
        <f>_xlfn.XLOOKUP(A580,祝日!A:A,祝日!B:B,"")</f>
        <v/>
      </c>
    </row>
    <row r="581" spans="1:4">
      <c r="A581" s="1">
        <v>45872</v>
      </c>
      <c r="B581" t="s">
        <v>153</v>
      </c>
      <c r="C581">
        <f t="shared" si="9"/>
        <v>1</v>
      </c>
      <c r="D581" t="str">
        <f>_xlfn.XLOOKUP(A581,祝日!A:A,祝日!B:B,"")</f>
        <v/>
      </c>
    </row>
    <row r="582" spans="1:4">
      <c r="A582" s="1">
        <v>45873</v>
      </c>
      <c r="B582" t="s">
        <v>152</v>
      </c>
      <c r="C582">
        <f t="shared" si="9"/>
        <v>2</v>
      </c>
      <c r="D582" t="str">
        <f>_xlfn.XLOOKUP(A582,祝日!A:A,祝日!B:B,"")</f>
        <v/>
      </c>
    </row>
    <row r="583" spans="1:4">
      <c r="A583" s="1">
        <v>45874</v>
      </c>
      <c r="B583" t="s">
        <v>153</v>
      </c>
      <c r="C583">
        <f t="shared" si="9"/>
        <v>3</v>
      </c>
      <c r="D583" t="str">
        <f>_xlfn.XLOOKUP(A583,祝日!A:A,祝日!B:B,"")</f>
        <v/>
      </c>
    </row>
    <row r="584" spans="1:4">
      <c r="A584" s="1">
        <v>45875</v>
      </c>
      <c r="B584" t="s">
        <v>153</v>
      </c>
      <c r="C584">
        <f t="shared" si="9"/>
        <v>4</v>
      </c>
      <c r="D584" t="str">
        <f>_xlfn.XLOOKUP(A584,祝日!A:A,祝日!B:B,"")</f>
        <v/>
      </c>
    </row>
    <row r="585" spans="1:4">
      <c r="A585" s="1">
        <v>45876</v>
      </c>
      <c r="B585" t="s">
        <v>153</v>
      </c>
      <c r="C585">
        <f t="shared" si="9"/>
        <v>5</v>
      </c>
      <c r="D585" t="str">
        <f>_xlfn.XLOOKUP(A585,祝日!A:A,祝日!B:B,"")</f>
        <v/>
      </c>
    </row>
    <row r="586" spans="1:4">
      <c r="A586" s="1">
        <v>45877</v>
      </c>
      <c r="B586" t="s">
        <v>153</v>
      </c>
      <c r="C586">
        <f t="shared" si="9"/>
        <v>6</v>
      </c>
      <c r="D586" t="str">
        <f>_xlfn.XLOOKUP(A586,祝日!A:A,祝日!B:B,"")</f>
        <v/>
      </c>
    </row>
    <row r="587" spans="1:4">
      <c r="A587" s="1">
        <v>45878</v>
      </c>
      <c r="B587" t="s">
        <v>153</v>
      </c>
      <c r="C587">
        <f t="shared" si="9"/>
        <v>7</v>
      </c>
      <c r="D587" t="str">
        <f>_xlfn.XLOOKUP(A587,祝日!A:A,祝日!B:B,"")</f>
        <v/>
      </c>
    </row>
    <row r="588" spans="1:4">
      <c r="A588" s="1">
        <v>45879</v>
      </c>
      <c r="B588" t="s">
        <v>153</v>
      </c>
      <c r="C588">
        <f t="shared" si="9"/>
        <v>1</v>
      </c>
      <c r="D588" t="str">
        <f>_xlfn.XLOOKUP(A588,祝日!A:A,祝日!B:B,"")</f>
        <v/>
      </c>
    </row>
    <row r="589" spans="1:4">
      <c r="A589" s="1">
        <v>45880</v>
      </c>
      <c r="C589">
        <f t="shared" si="9"/>
        <v>2</v>
      </c>
      <c r="D589" t="str">
        <f>_xlfn.XLOOKUP(A589,祝日!A:A,祝日!B:B,"")</f>
        <v>山の日</v>
      </c>
    </row>
    <row r="590" spans="1:4">
      <c r="A590" s="1">
        <v>45881</v>
      </c>
      <c r="B590" t="s">
        <v>152</v>
      </c>
      <c r="C590">
        <f t="shared" si="9"/>
        <v>3</v>
      </c>
      <c r="D590" t="str">
        <f>_xlfn.XLOOKUP(A590,祝日!A:A,祝日!B:B,"")</f>
        <v/>
      </c>
    </row>
    <row r="591" spans="1:4">
      <c r="A591" s="1">
        <v>45882</v>
      </c>
      <c r="B591" t="s">
        <v>153</v>
      </c>
      <c r="C591">
        <f t="shared" si="9"/>
        <v>4</v>
      </c>
      <c r="D591" t="str">
        <f>_xlfn.XLOOKUP(A591,祝日!A:A,祝日!B:B,"")</f>
        <v/>
      </c>
    </row>
    <row r="592" spans="1:4">
      <c r="A592" s="1">
        <v>45883</v>
      </c>
      <c r="B592" t="s">
        <v>153</v>
      </c>
      <c r="C592">
        <f t="shared" si="9"/>
        <v>5</v>
      </c>
      <c r="D592" t="str">
        <f>_xlfn.XLOOKUP(A592,祝日!A:A,祝日!B:B,"")</f>
        <v/>
      </c>
    </row>
    <row r="593" spans="1:4">
      <c r="A593" s="1">
        <v>45884</v>
      </c>
      <c r="B593" t="s">
        <v>153</v>
      </c>
      <c r="C593">
        <f t="shared" si="9"/>
        <v>6</v>
      </c>
      <c r="D593" t="str">
        <f>_xlfn.XLOOKUP(A593,祝日!A:A,祝日!B:B,"")</f>
        <v/>
      </c>
    </row>
    <row r="594" spans="1:4">
      <c r="A594" s="1">
        <v>45885</v>
      </c>
      <c r="B594" t="s">
        <v>153</v>
      </c>
      <c r="C594">
        <f t="shared" si="9"/>
        <v>7</v>
      </c>
      <c r="D594" t="str">
        <f>_xlfn.XLOOKUP(A594,祝日!A:A,祝日!B:B,"")</f>
        <v/>
      </c>
    </row>
    <row r="595" spans="1:4">
      <c r="A595" s="1">
        <v>45886</v>
      </c>
      <c r="B595" t="s">
        <v>153</v>
      </c>
      <c r="C595">
        <f t="shared" si="9"/>
        <v>1</v>
      </c>
      <c r="D595" t="str">
        <f>_xlfn.XLOOKUP(A595,祝日!A:A,祝日!B:B,"")</f>
        <v/>
      </c>
    </row>
    <row r="596" spans="1:4">
      <c r="A596" s="1">
        <v>45887</v>
      </c>
      <c r="B596" t="s">
        <v>152</v>
      </c>
      <c r="C596">
        <f t="shared" si="9"/>
        <v>2</v>
      </c>
      <c r="D596" t="str">
        <f>_xlfn.XLOOKUP(A596,祝日!A:A,祝日!B:B,"")</f>
        <v/>
      </c>
    </row>
    <row r="597" spans="1:4">
      <c r="A597" s="1">
        <v>45888</v>
      </c>
      <c r="B597" t="s">
        <v>153</v>
      </c>
      <c r="C597">
        <f t="shared" si="9"/>
        <v>3</v>
      </c>
      <c r="D597" t="str">
        <f>_xlfn.XLOOKUP(A597,祝日!A:A,祝日!B:B,"")</f>
        <v/>
      </c>
    </row>
    <row r="598" spans="1:4">
      <c r="A598" s="1">
        <v>45889</v>
      </c>
      <c r="B598" t="s">
        <v>153</v>
      </c>
      <c r="C598">
        <f t="shared" si="9"/>
        <v>4</v>
      </c>
      <c r="D598" t="str">
        <f>_xlfn.XLOOKUP(A598,祝日!A:A,祝日!B:B,"")</f>
        <v/>
      </c>
    </row>
    <row r="599" spans="1:4">
      <c r="A599" s="1">
        <v>45890</v>
      </c>
      <c r="B599" t="s">
        <v>153</v>
      </c>
      <c r="C599">
        <f t="shared" si="9"/>
        <v>5</v>
      </c>
      <c r="D599" t="str">
        <f>_xlfn.XLOOKUP(A599,祝日!A:A,祝日!B:B,"")</f>
        <v/>
      </c>
    </row>
    <row r="600" spans="1:4">
      <c r="A600" s="1">
        <v>45891</v>
      </c>
      <c r="B600" t="s">
        <v>153</v>
      </c>
      <c r="C600">
        <f t="shared" si="9"/>
        <v>6</v>
      </c>
      <c r="D600" t="str">
        <f>_xlfn.XLOOKUP(A600,祝日!A:A,祝日!B:B,"")</f>
        <v/>
      </c>
    </row>
    <row r="601" spans="1:4">
      <c r="A601" s="1">
        <v>45892</v>
      </c>
      <c r="B601" t="s">
        <v>153</v>
      </c>
      <c r="C601">
        <f t="shared" si="9"/>
        <v>7</v>
      </c>
      <c r="D601" t="str">
        <f>_xlfn.XLOOKUP(A601,祝日!A:A,祝日!B:B,"")</f>
        <v/>
      </c>
    </row>
    <row r="602" spans="1:4">
      <c r="A602" s="1">
        <v>45893</v>
      </c>
      <c r="B602" t="s">
        <v>153</v>
      </c>
      <c r="C602">
        <f t="shared" si="9"/>
        <v>1</v>
      </c>
      <c r="D602" t="str">
        <f>_xlfn.XLOOKUP(A602,祝日!A:A,祝日!B:B,"")</f>
        <v/>
      </c>
    </row>
    <row r="603" spans="1:4">
      <c r="A603" s="1">
        <v>45894</v>
      </c>
      <c r="B603" t="s">
        <v>152</v>
      </c>
      <c r="C603">
        <f t="shared" si="9"/>
        <v>2</v>
      </c>
      <c r="D603" t="str">
        <f>_xlfn.XLOOKUP(A603,祝日!A:A,祝日!B:B,"")</f>
        <v/>
      </c>
    </row>
    <row r="604" spans="1:4">
      <c r="A604" s="1">
        <v>45895</v>
      </c>
      <c r="B604" t="s">
        <v>153</v>
      </c>
      <c r="C604">
        <f t="shared" si="9"/>
        <v>3</v>
      </c>
      <c r="D604" t="str">
        <f>_xlfn.XLOOKUP(A604,祝日!A:A,祝日!B:B,"")</f>
        <v/>
      </c>
    </row>
    <row r="605" spans="1:4">
      <c r="A605" s="1">
        <v>45896</v>
      </c>
      <c r="B605" t="s">
        <v>153</v>
      </c>
      <c r="C605">
        <f t="shared" si="9"/>
        <v>4</v>
      </c>
      <c r="D605" t="str">
        <f>_xlfn.XLOOKUP(A605,祝日!A:A,祝日!B:B,"")</f>
        <v/>
      </c>
    </row>
    <row r="606" spans="1:4">
      <c r="A606" s="1">
        <v>45897</v>
      </c>
      <c r="B606" t="s">
        <v>153</v>
      </c>
      <c r="C606">
        <f t="shared" si="9"/>
        <v>5</v>
      </c>
      <c r="D606" t="str">
        <f>_xlfn.XLOOKUP(A606,祝日!A:A,祝日!B:B,"")</f>
        <v/>
      </c>
    </row>
    <row r="607" spans="1:4">
      <c r="A607" s="1">
        <v>45898</v>
      </c>
      <c r="B607" t="s">
        <v>153</v>
      </c>
      <c r="C607">
        <f t="shared" si="9"/>
        <v>6</v>
      </c>
      <c r="D607" t="str">
        <f>_xlfn.XLOOKUP(A607,祝日!A:A,祝日!B:B,"")</f>
        <v/>
      </c>
    </row>
    <row r="608" spans="1:4">
      <c r="A608" s="1">
        <v>45899</v>
      </c>
      <c r="B608" t="s">
        <v>153</v>
      </c>
      <c r="C608">
        <f t="shared" si="9"/>
        <v>7</v>
      </c>
      <c r="D608" t="str">
        <f>_xlfn.XLOOKUP(A608,祝日!A:A,祝日!B:B,"")</f>
        <v/>
      </c>
    </row>
    <row r="609" spans="1:4">
      <c r="A609" s="1">
        <v>45900</v>
      </c>
      <c r="B609" t="s">
        <v>153</v>
      </c>
      <c r="C609">
        <f t="shared" si="9"/>
        <v>1</v>
      </c>
      <c r="D609" t="str">
        <f>_xlfn.XLOOKUP(A609,祝日!A:A,祝日!B:B,"")</f>
        <v/>
      </c>
    </row>
    <row r="610" spans="1:4">
      <c r="A610" s="1">
        <v>45901</v>
      </c>
      <c r="B610" t="s">
        <v>152</v>
      </c>
      <c r="C610">
        <f t="shared" si="9"/>
        <v>2</v>
      </c>
      <c r="D610" t="str">
        <f>_xlfn.XLOOKUP(A610,祝日!A:A,祝日!B:B,"")</f>
        <v/>
      </c>
    </row>
    <row r="611" spans="1:4">
      <c r="A611" s="1">
        <v>45902</v>
      </c>
      <c r="B611" t="s">
        <v>153</v>
      </c>
      <c r="C611">
        <f t="shared" si="9"/>
        <v>3</v>
      </c>
      <c r="D611" t="str">
        <f>_xlfn.XLOOKUP(A611,祝日!A:A,祝日!B:B,"")</f>
        <v/>
      </c>
    </row>
    <row r="612" spans="1:4">
      <c r="A612" s="1">
        <v>45903</v>
      </c>
      <c r="B612" t="s">
        <v>153</v>
      </c>
      <c r="C612">
        <f t="shared" si="9"/>
        <v>4</v>
      </c>
      <c r="D612" t="str">
        <f>_xlfn.XLOOKUP(A612,祝日!A:A,祝日!B:B,"")</f>
        <v/>
      </c>
    </row>
    <row r="613" spans="1:4">
      <c r="A613" s="1">
        <v>45904</v>
      </c>
      <c r="B613" t="s">
        <v>153</v>
      </c>
      <c r="C613">
        <f t="shared" si="9"/>
        <v>5</v>
      </c>
      <c r="D613" t="str">
        <f>_xlfn.XLOOKUP(A613,祝日!A:A,祝日!B:B,"")</f>
        <v/>
      </c>
    </row>
    <row r="614" spans="1:4">
      <c r="A614" s="1">
        <v>45905</v>
      </c>
      <c r="B614" t="s">
        <v>153</v>
      </c>
      <c r="C614">
        <f t="shared" si="9"/>
        <v>6</v>
      </c>
      <c r="D614" t="str">
        <f>_xlfn.XLOOKUP(A614,祝日!A:A,祝日!B:B,"")</f>
        <v/>
      </c>
    </row>
    <row r="615" spans="1:4">
      <c r="A615" s="1">
        <v>45906</v>
      </c>
      <c r="B615" t="s">
        <v>153</v>
      </c>
      <c r="C615">
        <f t="shared" si="9"/>
        <v>7</v>
      </c>
      <c r="D615" t="str">
        <f>_xlfn.XLOOKUP(A615,祝日!A:A,祝日!B:B,"")</f>
        <v/>
      </c>
    </row>
    <row r="616" spans="1:4">
      <c r="A616" s="1">
        <v>45907</v>
      </c>
      <c r="B616" t="s">
        <v>153</v>
      </c>
      <c r="C616">
        <f t="shared" si="9"/>
        <v>1</v>
      </c>
      <c r="D616" t="str">
        <f>_xlfn.XLOOKUP(A616,祝日!A:A,祝日!B:B,"")</f>
        <v/>
      </c>
    </row>
    <row r="617" spans="1:4">
      <c r="A617" s="1">
        <v>45908</v>
      </c>
      <c r="B617" t="s">
        <v>152</v>
      </c>
      <c r="C617">
        <f t="shared" si="9"/>
        <v>2</v>
      </c>
      <c r="D617" t="str">
        <f>_xlfn.XLOOKUP(A617,祝日!A:A,祝日!B:B,"")</f>
        <v/>
      </c>
    </row>
    <row r="618" spans="1:4">
      <c r="A618" s="1">
        <v>45909</v>
      </c>
      <c r="B618" t="s">
        <v>153</v>
      </c>
      <c r="C618">
        <f t="shared" si="9"/>
        <v>3</v>
      </c>
      <c r="D618" t="str">
        <f>_xlfn.XLOOKUP(A618,祝日!A:A,祝日!B:B,"")</f>
        <v/>
      </c>
    </row>
    <row r="619" spans="1:4">
      <c r="A619" s="1">
        <v>45910</v>
      </c>
      <c r="B619" t="s">
        <v>153</v>
      </c>
      <c r="C619">
        <f t="shared" si="9"/>
        <v>4</v>
      </c>
      <c r="D619" t="str">
        <f>_xlfn.XLOOKUP(A619,祝日!A:A,祝日!B:B,"")</f>
        <v/>
      </c>
    </row>
    <row r="620" spans="1:4">
      <c r="A620" s="1">
        <v>45911</v>
      </c>
      <c r="B620" t="s">
        <v>153</v>
      </c>
      <c r="C620">
        <f t="shared" si="9"/>
        <v>5</v>
      </c>
      <c r="D620" t="str">
        <f>_xlfn.XLOOKUP(A620,祝日!A:A,祝日!B:B,"")</f>
        <v/>
      </c>
    </row>
    <row r="621" spans="1:4">
      <c r="A621" s="1">
        <v>45912</v>
      </c>
      <c r="B621" t="s">
        <v>153</v>
      </c>
      <c r="C621">
        <f t="shared" si="9"/>
        <v>6</v>
      </c>
      <c r="D621" t="str">
        <f>_xlfn.XLOOKUP(A621,祝日!A:A,祝日!B:B,"")</f>
        <v/>
      </c>
    </row>
    <row r="622" spans="1:4">
      <c r="A622" s="1">
        <v>45913</v>
      </c>
      <c r="B622" t="s">
        <v>153</v>
      </c>
      <c r="C622">
        <f t="shared" si="9"/>
        <v>7</v>
      </c>
      <c r="D622" t="str">
        <f>_xlfn.XLOOKUP(A622,祝日!A:A,祝日!B:B,"")</f>
        <v/>
      </c>
    </row>
    <row r="623" spans="1:4">
      <c r="A623" s="1">
        <v>45914</v>
      </c>
      <c r="B623" t="s">
        <v>153</v>
      </c>
      <c r="C623">
        <f t="shared" si="9"/>
        <v>1</v>
      </c>
      <c r="D623" t="str">
        <f>_xlfn.XLOOKUP(A623,祝日!A:A,祝日!B:B,"")</f>
        <v/>
      </c>
    </row>
    <row r="624" spans="1:4">
      <c r="A624" s="1">
        <v>45915</v>
      </c>
      <c r="C624">
        <f t="shared" si="9"/>
        <v>2</v>
      </c>
      <c r="D624" t="str">
        <f>_xlfn.XLOOKUP(A624,祝日!A:A,祝日!B:B,"")</f>
        <v>敬老の日</v>
      </c>
    </row>
    <row r="625" spans="1:4">
      <c r="A625" s="1">
        <v>45916</v>
      </c>
      <c r="B625" t="s">
        <v>152</v>
      </c>
      <c r="C625">
        <f t="shared" si="9"/>
        <v>3</v>
      </c>
      <c r="D625" t="str">
        <f>_xlfn.XLOOKUP(A625,祝日!A:A,祝日!B:B,"")</f>
        <v/>
      </c>
    </row>
    <row r="626" spans="1:4">
      <c r="A626" s="1">
        <v>45917</v>
      </c>
      <c r="B626" t="s">
        <v>153</v>
      </c>
      <c r="C626">
        <f t="shared" si="9"/>
        <v>4</v>
      </c>
      <c r="D626" t="str">
        <f>_xlfn.XLOOKUP(A626,祝日!A:A,祝日!B:B,"")</f>
        <v/>
      </c>
    </row>
    <row r="627" spans="1:4">
      <c r="A627" s="1">
        <v>45918</v>
      </c>
      <c r="B627" t="s">
        <v>153</v>
      </c>
      <c r="C627">
        <f t="shared" si="9"/>
        <v>5</v>
      </c>
      <c r="D627" t="str">
        <f>_xlfn.XLOOKUP(A627,祝日!A:A,祝日!B:B,"")</f>
        <v/>
      </c>
    </row>
    <row r="628" spans="1:4">
      <c r="A628" s="1">
        <v>45919</v>
      </c>
      <c r="B628" t="s">
        <v>153</v>
      </c>
      <c r="C628">
        <f t="shared" si="9"/>
        <v>6</v>
      </c>
      <c r="D628" t="str">
        <f>_xlfn.XLOOKUP(A628,祝日!A:A,祝日!B:B,"")</f>
        <v/>
      </c>
    </row>
    <row r="629" spans="1:4">
      <c r="A629" s="1">
        <v>45920</v>
      </c>
      <c r="B629" t="s">
        <v>153</v>
      </c>
      <c r="C629">
        <f t="shared" si="9"/>
        <v>7</v>
      </c>
      <c r="D629" t="str">
        <f>_xlfn.XLOOKUP(A629,祝日!A:A,祝日!B:B,"")</f>
        <v/>
      </c>
    </row>
    <row r="630" spans="1:4">
      <c r="A630" s="1">
        <v>45921</v>
      </c>
      <c r="B630" t="s">
        <v>153</v>
      </c>
      <c r="C630">
        <f t="shared" si="9"/>
        <v>1</v>
      </c>
      <c r="D630" t="str">
        <f>_xlfn.XLOOKUP(A630,祝日!A:A,祝日!B:B,"")</f>
        <v/>
      </c>
    </row>
    <row r="631" spans="1:4">
      <c r="A631" s="1">
        <v>45922</v>
      </c>
      <c r="B631" t="s">
        <v>152</v>
      </c>
      <c r="C631">
        <f t="shared" si="9"/>
        <v>2</v>
      </c>
      <c r="D631" t="str">
        <f>_xlfn.XLOOKUP(A631,祝日!A:A,祝日!B:B,"")</f>
        <v/>
      </c>
    </row>
    <row r="632" spans="1:4">
      <c r="A632" s="1">
        <v>45923</v>
      </c>
      <c r="B632" t="s">
        <v>153</v>
      </c>
      <c r="C632">
        <f t="shared" si="9"/>
        <v>3</v>
      </c>
      <c r="D632" t="str">
        <f>_xlfn.XLOOKUP(A632,祝日!A:A,祝日!B:B,"")</f>
        <v>秋分の日</v>
      </c>
    </row>
    <row r="633" spans="1:4">
      <c r="A633" s="1">
        <v>45924</v>
      </c>
      <c r="B633" t="s">
        <v>153</v>
      </c>
      <c r="C633">
        <f t="shared" si="9"/>
        <v>4</v>
      </c>
      <c r="D633" t="str">
        <f>_xlfn.XLOOKUP(A633,祝日!A:A,祝日!B:B,"")</f>
        <v/>
      </c>
    </row>
    <row r="634" spans="1:4">
      <c r="A634" s="1">
        <v>45925</v>
      </c>
      <c r="B634" t="s">
        <v>153</v>
      </c>
      <c r="C634">
        <f t="shared" si="9"/>
        <v>5</v>
      </c>
      <c r="D634" t="str">
        <f>_xlfn.XLOOKUP(A634,祝日!A:A,祝日!B:B,"")</f>
        <v/>
      </c>
    </row>
    <row r="635" spans="1:4">
      <c r="A635" s="1">
        <v>45926</v>
      </c>
      <c r="B635" t="s">
        <v>153</v>
      </c>
      <c r="C635">
        <f t="shared" si="9"/>
        <v>6</v>
      </c>
      <c r="D635" t="str">
        <f>_xlfn.XLOOKUP(A635,祝日!A:A,祝日!B:B,"")</f>
        <v/>
      </c>
    </row>
    <row r="636" spans="1:4">
      <c r="A636" s="1">
        <v>45927</v>
      </c>
      <c r="B636" t="s">
        <v>153</v>
      </c>
      <c r="C636">
        <f t="shared" si="9"/>
        <v>7</v>
      </c>
      <c r="D636" t="str">
        <f>_xlfn.XLOOKUP(A636,祝日!A:A,祝日!B:B,"")</f>
        <v/>
      </c>
    </row>
    <row r="637" spans="1:4">
      <c r="A637" s="1">
        <v>45928</v>
      </c>
      <c r="B637" t="s">
        <v>153</v>
      </c>
      <c r="C637">
        <f t="shared" si="9"/>
        <v>1</v>
      </c>
      <c r="D637" t="str">
        <f>_xlfn.XLOOKUP(A637,祝日!A:A,祝日!B:B,"")</f>
        <v/>
      </c>
    </row>
    <row r="638" spans="1:4">
      <c r="A638" s="1">
        <v>45929</v>
      </c>
      <c r="B638" t="s">
        <v>152</v>
      </c>
      <c r="C638">
        <f t="shared" si="9"/>
        <v>2</v>
      </c>
      <c r="D638" t="str">
        <f>_xlfn.XLOOKUP(A638,祝日!A:A,祝日!B:B,"")</f>
        <v/>
      </c>
    </row>
    <row r="639" spans="1:4">
      <c r="A639" s="1">
        <v>45930</v>
      </c>
      <c r="B639" t="s">
        <v>153</v>
      </c>
      <c r="C639">
        <f t="shared" si="9"/>
        <v>3</v>
      </c>
      <c r="D639" t="str">
        <f>_xlfn.XLOOKUP(A639,祝日!A:A,祝日!B:B,"")</f>
        <v/>
      </c>
    </row>
    <row r="640" spans="1:4">
      <c r="A640" s="1">
        <v>45931</v>
      </c>
      <c r="B640" t="s">
        <v>153</v>
      </c>
      <c r="C640">
        <f t="shared" si="9"/>
        <v>4</v>
      </c>
      <c r="D640" t="str">
        <f>_xlfn.XLOOKUP(A640,祝日!A:A,祝日!B:B,"")</f>
        <v/>
      </c>
    </row>
    <row r="641" spans="1:4">
      <c r="A641" s="1">
        <v>45932</v>
      </c>
      <c r="B641" t="s">
        <v>153</v>
      </c>
      <c r="C641">
        <f t="shared" si="9"/>
        <v>5</v>
      </c>
      <c r="D641" t="str">
        <f>_xlfn.XLOOKUP(A641,祝日!A:A,祝日!B:B,"")</f>
        <v/>
      </c>
    </row>
    <row r="642" spans="1:4">
      <c r="A642" s="1">
        <v>45933</v>
      </c>
      <c r="B642" t="s">
        <v>153</v>
      </c>
      <c r="C642">
        <f t="shared" ref="C642:C705" si="10">WEEKDAY(A642,1)</f>
        <v>6</v>
      </c>
      <c r="D642" t="str">
        <f>_xlfn.XLOOKUP(A642,祝日!A:A,祝日!B:B,"")</f>
        <v/>
      </c>
    </row>
    <row r="643" spans="1:4">
      <c r="A643" s="1">
        <v>45934</v>
      </c>
      <c r="B643" t="s">
        <v>153</v>
      </c>
      <c r="C643">
        <f t="shared" si="10"/>
        <v>7</v>
      </c>
      <c r="D643" t="str">
        <f>_xlfn.XLOOKUP(A643,祝日!A:A,祝日!B:B,"")</f>
        <v/>
      </c>
    </row>
    <row r="644" spans="1:4">
      <c r="A644" s="1">
        <v>45935</v>
      </c>
      <c r="B644" t="s">
        <v>153</v>
      </c>
      <c r="C644">
        <f t="shared" si="10"/>
        <v>1</v>
      </c>
      <c r="D644" t="str">
        <f>_xlfn.XLOOKUP(A644,祝日!A:A,祝日!B:B,"")</f>
        <v/>
      </c>
    </row>
    <row r="645" spans="1:4">
      <c r="A645" s="1">
        <v>45936</v>
      </c>
      <c r="B645" t="s">
        <v>152</v>
      </c>
      <c r="C645">
        <f t="shared" si="10"/>
        <v>2</v>
      </c>
      <c r="D645" t="str">
        <f>_xlfn.XLOOKUP(A645,祝日!A:A,祝日!B:B,"")</f>
        <v/>
      </c>
    </row>
    <row r="646" spans="1:4">
      <c r="A646" s="1">
        <v>45937</v>
      </c>
      <c r="B646" t="s">
        <v>153</v>
      </c>
      <c r="C646">
        <f t="shared" si="10"/>
        <v>3</v>
      </c>
      <c r="D646" t="str">
        <f>_xlfn.XLOOKUP(A646,祝日!A:A,祝日!B:B,"")</f>
        <v/>
      </c>
    </row>
    <row r="647" spans="1:4">
      <c r="A647" s="1">
        <v>45938</v>
      </c>
      <c r="B647" t="s">
        <v>153</v>
      </c>
      <c r="C647">
        <f t="shared" si="10"/>
        <v>4</v>
      </c>
      <c r="D647" t="str">
        <f>_xlfn.XLOOKUP(A647,祝日!A:A,祝日!B:B,"")</f>
        <v/>
      </c>
    </row>
    <row r="648" spans="1:4">
      <c r="A648" s="1">
        <v>45939</v>
      </c>
      <c r="B648" t="s">
        <v>153</v>
      </c>
      <c r="C648">
        <f t="shared" si="10"/>
        <v>5</v>
      </c>
      <c r="D648" t="str">
        <f>_xlfn.XLOOKUP(A648,祝日!A:A,祝日!B:B,"")</f>
        <v/>
      </c>
    </row>
    <row r="649" spans="1:4">
      <c r="A649" s="1">
        <v>45940</v>
      </c>
      <c r="B649" t="s">
        <v>153</v>
      </c>
      <c r="C649">
        <f t="shared" si="10"/>
        <v>6</v>
      </c>
      <c r="D649" t="str">
        <f>_xlfn.XLOOKUP(A649,祝日!A:A,祝日!B:B,"")</f>
        <v/>
      </c>
    </row>
    <row r="650" spans="1:4">
      <c r="A650" s="1">
        <v>45941</v>
      </c>
      <c r="B650" t="s">
        <v>153</v>
      </c>
      <c r="C650">
        <f t="shared" si="10"/>
        <v>7</v>
      </c>
      <c r="D650" t="str">
        <f>_xlfn.XLOOKUP(A650,祝日!A:A,祝日!B:B,"")</f>
        <v/>
      </c>
    </row>
    <row r="651" spans="1:4">
      <c r="A651" s="1">
        <v>45942</v>
      </c>
      <c r="B651" t="s">
        <v>153</v>
      </c>
      <c r="C651">
        <f t="shared" si="10"/>
        <v>1</v>
      </c>
      <c r="D651" t="str">
        <f>_xlfn.XLOOKUP(A651,祝日!A:A,祝日!B:B,"")</f>
        <v/>
      </c>
    </row>
    <row r="652" spans="1:4">
      <c r="A652" s="1">
        <v>45943</v>
      </c>
      <c r="C652">
        <f t="shared" si="10"/>
        <v>2</v>
      </c>
      <c r="D652" t="str">
        <f>_xlfn.XLOOKUP(A652,祝日!A:A,祝日!B:B,"")</f>
        <v>スポーツの日</v>
      </c>
    </row>
    <row r="653" spans="1:4">
      <c r="A653" s="1">
        <v>45944</v>
      </c>
      <c r="B653" t="s">
        <v>152</v>
      </c>
      <c r="C653">
        <f t="shared" si="10"/>
        <v>3</v>
      </c>
      <c r="D653" t="str">
        <f>_xlfn.XLOOKUP(A653,祝日!A:A,祝日!B:B,"")</f>
        <v/>
      </c>
    </row>
    <row r="654" spans="1:4">
      <c r="A654" s="1">
        <v>45945</v>
      </c>
      <c r="B654" t="s">
        <v>153</v>
      </c>
      <c r="C654">
        <f t="shared" si="10"/>
        <v>4</v>
      </c>
      <c r="D654" t="str">
        <f>_xlfn.XLOOKUP(A654,祝日!A:A,祝日!B:B,"")</f>
        <v/>
      </c>
    </row>
    <row r="655" spans="1:4">
      <c r="A655" s="1">
        <v>45946</v>
      </c>
      <c r="B655" t="s">
        <v>153</v>
      </c>
      <c r="C655">
        <f t="shared" si="10"/>
        <v>5</v>
      </c>
      <c r="D655" t="str">
        <f>_xlfn.XLOOKUP(A655,祝日!A:A,祝日!B:B,"")</f>
        <v/>
      </c>
    </row>
    <row r="656" spans="1:4">
      <c r="A656" s="1">
        <v>45947</v>
      </c>
      <c r="B656" t="s">
        <v>153</v>
      </c>
      <c r="C656">
        <f t="shared" si="10"/>
        <v>6</v>
      </c>
      <c r="D656" t="str">
        <f>_xlfn.XLOOKUP(A656,祝日!A:A,祝日!B:B,"")</f>
        <v/>
      </c>
    </row>
    <row r="657" spans="1:4">
      <c r="A657" s="1">
        <v>45948</v>
      </c>
      <c r="B657" t="s">
        <v>153</v>
      </c>
      <c r="C657">
        <f t="shared" si="10"/>
        <v>7</v>
      </c>
      <c r="D657" t="str">
        <f>_xlfn.XLOOKUP(A657,祝日!A:A,祝日!B:B,"")</f>
        <v/>
      </c>
    </row>
    <row r="658" spans="1:4">
      <c r="A658" s="1">
        <v>45949</v>
      </c>
      <c r="B658" t="s">
        <v>153</v>
      </c>
      <c r="C658">
        <f t="shared" si="10"/>
        <v>1</v>
      </c>
      <c r="D658" t="str">
        <f>_xlfn.XLOOKUP(A658,祝日!A:A,祝日!B:B,"")</f>
        <v/>
      </c>
    </row>
    <row r="659" spans="1:4">
      <c r="A659" s="1">
        <v>45950</v>
      </c>
      <c r="B659" t="s">
        <v>152</v>
      </c>
      <c r="C659">
        <f t="shared" si="10"/>
        <v>2</v>
      </c>
      <c r="D659" t="str">
        <f>_xlfn.XLOOKUP(A659,祝日!A:A,祝日!B:B,"")</f>
        <v/>
      </c>
    </row>
    <row r="660" spans="1:4">
      <c r="A660" s="1">
        <v>45951</v>
      </c>
      <c r="B660" t="s">
        <v>153</v>
      </c>
      <c r="C660">
        <f t="shared" si="10"/>
        <v>3</v>
      </c>
      <c r="D660" t="str">
        <f>_xlfn.XLOOKUP(A660,祝日!A:A,祝日!B:B,"")</f>
        <v/>
      </c>
    </row>
    <row r="661" spans="1:4">
      <c r="A661" s="1">
        <v>45952</v>
      </c>
      <c r="B661" t="s">
        <v>153</v>
      </c>
      <c r="C661">
        <f t="shared" si="10"/>
        <v>4</v>
      </c>
      <c r="D661" t="str">
        <f>_xlfn.XLOOKUP(A661,祝日!A:A,祝日!B:B,"")</f>
        <v/>
      </c>
    </row>
    <row r="662" spans="1:4">
      <c r="A662" s="1">
        <v>45953</v>
      </c>
      <c r="B662" t="s">
        <v>153</v>
      </c>
      <c r="C662">
        <f t="shared" si="10"/>
        <v>5</v>
      </c>
      <c r="D662" t="str">
        <f>_xlfn.XLOOKUP(A662,祝日!A:A,祝日!B:B,"")</f>
        <v/>
      </c>
    </row>
    <row r="663" spans="1:4">
      <c r="A663" s="1">
        <v>45954</v>
      </c>
      <c r="B663" t="s">
        <v>153</v>
      </c>
      <c r="C663">
        <f t="shared" si="10"/>
        <v>6</v>
      </c>
      <c r="D663" t="str">
        <f>_xlfn.XLOOKUP(A663,祝日!A:A,祝日!B:B,"")</f>
        <v/>
      </c>
    </row>
    <row r="664" spans="1:4">
      <c r="A664" s="1">
        <v>45955</v>
      </c>
      <c r="B664" t="s">
        <v>153</v>
      </c>
      <c r="C664">
        <f t="shared" si="10"/>
        <v>7</v>
      </c>
      <c r="D664" t="str">
        <f>_xlfn.XLOOKUP(A664,祝日!A:A,祝日!B:B,"")</f>
        <v/>
      </c>
    </row>
    <row r="665" spans="1:4">
      <c r="A665" s="1">
        <v>45956</v>
      </c>
      <c r="B665" t="s">
        <v>153</v>
      </c>
      <c r="C665">
        <f t="shared" si="10"/>
        <v>1</v>
      </c>
      <c r="D665" t="str">
        <f>_xlfn.XLOOKUP(A665,祝日!A:A,祝日!B:B,"")</f>
        <v/>
      </c>
    </row>
    <row r="666" spans="1:4">
      <c r="A666" s="1">
        <v>45957</v>
      </c>
      <c r="B666" t="s">
        <v>152</v>
      </c>
      <c r="C666">
        <f t="shared" si="10"/>
        <v>2</v>
      </c>
      <c r="D666" t="str">
        <f>_xlfn.XLOOKUP(A666,祝日!A:A,祝日!B:B,"")</f>
        <v/>
      </c>
    </row>
    <row r="667" spans="1:4">
      <c r="A667" s="1">
        <v>45958</v>
      </c>
      <c r="B667" t="s">
        <v>153</v>
      </c>
      <c r="C667">
        <f t="shared" si="10"/>
        <v>3</v>
      </c>
      <c r="D667" t="str">
        <f>_xlfn.XLOOKUP(A667,祝日!A:A,祝日!B:B,"")</f>
        <v/>
      </c>
    </row>
    <row r="668" spans="1:4">
      <c r="A668" s="1">
        <v>45959</v>
      </c>
      <c r="B668" t="s">
        <v>153</v>
      </c>
      <c r="C668">
        <f t="shared" si="10"/>
        <v>4</v>
      </c>
      <c r="D668" t="str">
        <f>_xlfn.XLOOKUP(A668,祝日!A:A,祝日!B:B,"")</f>
        <v/>
      </c>
    </row>
    <row r="669" spans="1:4">
      <c r="A669" s="1">
        <v>45960</v>
      </c>
      <c r="B669" t="s">
        <v>153</v>
      </c>
      <c r="C669">
        <f t="shared" si="10"/>
        <v>5</v>
      </c>
      <c r="D669" t="str">
        <f>_xlfn.XLOOKUP(A669,祝日!A:A,祝日!B:B,"")</f>
        <v/>
      </c>
    </row>
    <row r="670" spans="1:4">
      <c r="A670" s="1">
        <v>45961</v>
      </c>
      <c r="B670" t="s">
        <v>153</v>
      </c>
      <c r="C670">
        <f t="shared" si="10"/>
        <v>6</v>
      </c>
      <c r="D670" t="str">
        <f>_xlfn.XLOOKUP(A670,祝日!A:A,祝日!B:B,"")</f>
        <v/>
      </c>
    </row>
    <row r="671" spans="1:4">
      <c r="A671" s="1">
        <v>45962</v>
      </c>
      <c r="B671" t="s">
        <v>153</v>
      </c>
      <c r="C671">
        <f t="shared" si="10"/>
        <v>7</v>
      </c>
      <c r="D671" t="str">
        <f>_xlfn.XLOOKUP(A671,祝日!A:A,祝日!B:B,"")</f>
        <v/>
      </c>
    </row>
    <row r="672" spans="1:4">
      <c r="A672" s="1">
        <v>45963</v>
      </c>
      <c r="B672" t="s">
        <v>153</v>
      </c>
      <c r="C672">
        <f t="shared" si="10"/>
        <v>1</v>
      </c>
      <c r="D672" t="str">
        <f>_xlfn.XLOOKUP(A672,祝日!A:A,祝日!B:B,"")</f>
        <v/>
      </c>
    </row>
    <row r="673" spans="1:4">
      <c r="A673" s="1">
        <v>45964</v>
      </c>
      <c r="C673">
        <f t="shared" si="10"/>
        <v>2</v>
      </c>
      <c r="D673" t="str">
        <f>_xlfn.XLOOKUP(A673,祝日!A:A,祝日!B:B,"")</f>
        <v>文化の日</v>
      </c>
    </row>
    <row r="674" spans="1:4">
      <c r="A674" s="1">
        <v>45965</v>
      </c>
      <c r="B674" t="s">
        <v>152</v>
      </c>
      <c r="C674">
        <f t="shared" si="10"/>
        <v>3</v>
      </c>
      <c r="D674" t="str">
        <f>_xlfn.XLOOKUP(A674,祝日!A:A,祝日!B:B,"")</f>
        <v/>
      </c>
    </row>
    <row r="675" spans="1:4">
      <c r="A675" s="1">
        <v>45966</v>
      </c>
      <c r="B675" t="s">
        <v>153</v>
      </c>
      <c r="C675">
        <f t="shared" si="10"/>
        <v>4</v>
      </c>
      <c r="D675" t="str">
        <f>_xlfn.XLOOKUP(A675,祝日!A:A,祝日!B:B,"")</f>
        <v/>
      </c>
    </row>
    <row r="676" spans="1:4">
      <c r="A676" s="1">
        <v>45967</v>
      </c>
      <c r="B676" t="s">
        <v>153</v>
      </c>
      <c r="C676">
        <f t="shared" si="10"/>
        <v>5</v>
      </c>
      <c r="D676" t="str">
        <f>_xlfn.XLOOKUP(A676,祝日!A:A,祝日!B:B,"")</f>
        <v/>
      </c>
    </row>
    <row r="677" spans="1:4">
      <c r="A677" s="1">
        <v>45968</v>
      </c>
      <c r="B677" t="s">
        <v>153</v>
      </c>
      <c r="C677">
        <f t="shared" si="10"/>
        <v>6</v>
      </c>
      <c r="D677" t="str">
        <f>_xlfn.XLOOKUP(A677,祝日!A:A,祝日!B:B,"")</f>
        <v/>
      </c>
    </row>
    <row r="678" spans="1:4">
      <c r="A678" s="1">
        <v>45969</v>
      </c>
      <c r="B678" t="s">
        <v>153</v>
      </c>
      <c r="C678">
        <f t="shared" si="10"/>
        <v>7</v>
      </c>
      <c r="D678" t="str">
        <f>_xlfn.XLOOKUP(A678,祝日!A:A,祝日!B:B,"")</f>
        <v/>
      </c>
    </row>
    <row r="679" spans="1:4">
      <c r="A679" s="1">
        <v>45970</v>
      </c>
      <c r="B679" t="s">
        <v>153</v>
      </c>
      <c r="C679">
        <f t="shared" si="10"/>
        <v>1</v>
      </c>
      <c r="D679" t="str">
        <f>_xlfn.XLOOKUP(A679,祝日!A:A,祝日!B:B,"")</f>
        <v/>
      </c>
    </row>
    <row r="680" spans="1:4">
      <c r="A680" s="1">
        <v>45971</v>
      </c>
      <c r="B680" t="s">
        <v>152</v>
      </c>
      <c r="C680">
        <f t="shared" si="10"/>
        <v>2</v>
      </c>
      <c r="D680" t="str">
        <f>_xlfn.XLOOKUP(A680,祝日!A:A,祝日!B:B,"")</f>
        <v/>
      </c>
    </row>
    <row r="681" spans="1:4">
      <c r="A681" s="1">
        <v>45972</v>
      </c>
      <c r="B681" t="s">
        <v>153</v>
      </c>
      <c r="C681">
        <f t="shared" si="10"/>
        <v>3</v>
      </c>
      <c r="D681" t="str">
        <f>_xlfn.XLOOKUP(A681,祝日!A:A,祝日!B:B,"")</f>
        <v/>
      </c>
    </row>
    <row r="682" spans="1:4">
      <c r="A682" s="1">
        <v>45973</v>
      </c>
      <c r="B682" t="s">
        <v>153</v>
      </c>
      <c r="C682">
        <f t="shared" si="10"/>
        <v>4</v>
      </c>
      <c r="D682" t="str">
        <f>_xlfn.XLOOKUP(A682,祝日!A:A,祝日!B:B,"")</f>
        <v/>
      </c>
    </row>
    <row r="683" spans="1:4">
      <c r="A683" s="1">
        <v>45974</v>
      </c>
      <c r="B683" t="s">
        <v>153</v>
      </c>
      <c r="C683">
        <f t="shared" si="10"/>
        <v>5</v>
      </c>
      <c r="D683" t="str">
        <f>_xlfn.XLOOKUP(A683,祝日!A:A,祝日!B:B,"")</f>
        <v/>
      </c>
    </row>
    <row r="684" spans="1:4">
      <c r="A684" s="1">
        <v>45975</v>
      </c>
      <c r="B684" t="s">
        <v>153</v>
      </c>
      <c r="C684">
        <f t="shared" si="10"/>
        <v>6</v>
      </c>
      <c r="D684" t="str">
        <f>_xlfn.XLOOKUP(A684,祝日!A:A,祝日!B:B,"")</f>
        <v/>
      </c>
    </row>
    <row r="685" spans="1:4">
      <c r="A685" s="1">
        <v>45976</v>
      </c>
      <c r="B685" t="s">
        <v>153</v>
      </c>
      <c r="C685">
        <f t="shared" si="10"/>
        <v>7</v>
      </c>
      <c r="D685" t="str">
        <f>_xlfn.XLOOKUP(A685,祝日!A:A,祝日!B:B,"")</f>
        <v/>
      </c>
    </row>
    <row r="686" spans="1:4">
      <c r="A686" s="1">
        <v>45977</v>
      </c>
      <c r="B686" t="s">
        <v>153</v>
      </c>
      <c r="C686">
        <f t="shared" si="10"/>
        <v>1</v>
      </c>
      <c r="D686" t="str">
        <f>_xlfn.XLOOKUP(A686,祝日!A:A,祝日!B:B,"")</f>
        <v/>
      </c>
    </row>
    <row r="687" spans="1:4">
      <c r="A687" s="1">
        <v>45978</v>
      </c>
      <c r="B687" t="s">
        <v>152</v>
      </c>
      <c r="C687">
        <f t="shared" si="10"/>
        <v>2</v>
      </c>
      <c r="D687" t="str">
        <f>_xlfn.XLOOKUP(A687,祝日!A:A,祝日!B:B,"")</f>
        <v/>
      </c>
    </row>
    <row r="688" spans="1:4">
      <c r="A688" s="1">
        <v>45979</v>
      </c>
      <c r="B688" t="s">
        <v>153</v>
      </c>
      <c r="C688">
        <f t="shared" si="10"/>
        <v>3</v>
      </c>
      <c r="D688" t="str">
        <f>_xlfn.XLOOKUP(A688,祝日!A:A,祝日!B:B,"")</f>
        <v/>
      </c>
    </row>
    <row r="689" spans="1:4">
      <c r="A689" s="1">
        <v>45980</v>
      </c>
      <c r="B689" t="s">
        <v>153</v>
      </c>
      <c r="C689">
        <f t="shared" si="10"/>
        <v>4</v>
      </c>
      <c r="D689" t="str">
        <f>_xlfn.XLOOKUP(A689,祝日!A:A,祝日!B:B,"")</f>
        <v/>
      </c>
    </row>
    <row r="690" spans="1:4">
      <c r="A690" s="1">
        <v>45981</v>
      </c>
      <c r="B690" t="s">
        <v>153</v>
      </c>
      <c r="C690">
        <f t="shared" si="10"/>
        <v>5</v>
      </c>
      <c r="D690" t="str">
        <f>_xlfn.XLOOKUP(A690,祝日!A:A,祝日!B:B,"")</f>
        <v/>
      </c>
    </row>
    <row r="691" spans="1:4">
      <c r="A691" s="1">
        <v>45982</v>
      </c>
      <c r="B691" t="s">
        <v>153</v>
      </c>
      <c r="C691">
        <f t="shared" si="10"/>
        <v>6</v>
      </c>
      <c r="D691" t="str">
        <f>_xlfn.XLOOKUP(A691,祝日!A:A,祝日!B:B,"")</f>
        <v/>
      </c>
    </row>
    <row r="692" spans="1:4">
      <c r="A692" s="1">
        <v>45983</v>
      </c>
      <c r="B692" t="s">
        <v>153</v>
      </c>
      <c r="C692">
        <f t="shared" si="10"/>
        <v>7</v>
      </c>
      <c r="D692" t="str">
        <f>_xlfn.XLOOKUP(A692,祝日!A:A,祝日!B:B,"")</f>
        <v/>
      </c>
    </row>
    <row r="693" spans="1:4">
      <c r="A693" s="1">
        <v>45984</v>
      </c>
      <c r="B693" t="s">
        <v>153</v>
      </c>
      <c r="C693">
        <f t="shared" si="10"/>
        <v>1</v>
      </c>
      <c r="D693" t="str">
        <f>_xlfn.XLOOKUP(A693,祝日!A:A,祝日!B:B,"")</f>
        <v>勤労感謝の日</v>
      </c>
    </row>
    <row r="694" spans="1:4">
      <c r="A694" s="1">
        <v>45985</v>
      </c>
      <c r="C694">
        <f t="shared" si="10"/>
        <v>2</v>
      </c>
      <c r="D694" t="str">
        <f>_xlfn.XLOOKUP(A694,祝日!A:A,祝日!B:B,"")</f>
        <v>振替休日</v>
      </c>
    </row>
    <row r="695" spans="1:4">
      <c r="A695" s="1">
        <v>45986</v>
      </c>
      <c r="B695" t="s">
        <v>152</v>
      </c>
      <c r="C695">
        <f t="shared" si="10"/>
        <v>3</v>
      </c>
      <c r="D695" t="str">
        <f>_xlfn.XLOOKUP(A695,祝日!A:A,祝日!B:B,"")</f>
        <v/>
      </c>
    </row>
    <row r="696" spans="1:4">
      <c r="A696" s="1">
        <v>45987</v>
      </c>
      <c r="B696" t="s">
        <v>153</v>
      </c>
      <c r="C696">
        <f t="shared" si="10"/>
        <v>4</v>
      </c>
      <c r="D696" t="str">
        <f>_xlfn.XLOOKUP(A696,祝日!A:A,祝日!B:B,"")</f>
        <v/>
      </c>
    </row>
    <row r="697" spans="1:4">
      <c r="A697" s="1">
        <v>45988</v>
      </c>
      <c r="B697" t="s">
        <v>153</v>
      </c>
      <c r="C697">
        <f t="shared" si="10"/>
        <v>5</v>
      </c>
      <c r="D697" t="str">
        <f>_xlfn.XLOOKUP(A697,祝日!A:A,祝日!B:B,"")</f>
        <v/>
      </c>
    </row>
    <row r="698" spans="1:4">
      <c r="A698" s="1">
        <v>45989</v>
      </c>
      <c r="B698" t="s">
        <v>153</v>
      </c>
      <c r="C698">
        <f t="shared" si="10"/>
        <v>6</v>
      </c>
      <c r="D698" t="str">
        <f>_xlfn.XLOOKUP(A698,祝日!A:A,祝日!B:B,"")</f>
        <v/>
      </c>
    </row>
    <row r="699" spans="1:4">
      <c r="A699" s="1">
        <v>45990</v>
      </c>
      <c r="B699" t="s">
        <v>153</v>
      </c>
      <c r="C699">
        <f t="shared" si="10"/>
        <v>7</v>
      </c>
      <c r="D699" t="str">
        <f>_xlfn.XLOOKUP(A699,祝日!A:A,祝日!B:B,"")</f>
        <v/>
      </c>
    </row>
    <row r="700" spans="1:4">
      <c r="A700" s="1">
        <v>45991</v>
      </c>
      <c r="B700" t="s">
        <v>153</v>
      </c>
      <c r="C700">
        <f t="shared" si="10"/>
        <v>1</v>
      </c>
      <c r="D700" t="str">
        <f>_xlfn.XLOOKUP(A700,祝日!A:A,祝日!B:B,"")</f>
        <v/>
      </c>
    </row>
    <row r="701" spans="1:4">
      <c r="A701" s="1">
        <v>45992</v>
      </c>
      <c r="B701" t="s">
        <v>152</v>
      </c>
      <c r="C701">
        <f t="shared" si="10"/>
        <v>2</v>
      </c>
      <c r="D701" t="str">
        <f>_xlfn.XLOOKUP(A701,祝日!A:A,祝日!B:B,"")</f>
        <v/>
      </c>
    </row>
    <row r="702" spans="1:4">
      <c r="A702" s="1">
        <v>45993</v>
      </c>
      <c r="B702" t="s">
        <v>153</v>
      </c>
      <c r="C702">
        <f t="shared" si="10"/>
        <v>3</v>
      </c>
      <c r="D702" t="str">
        <f>_xlfn.XLOOKUP(A702,祝日!A:A,祝日!B:B,"")</f>
        <v/>
      </c>
    </row>
    <row r="703" spans="1:4">
      <c r="A703" s="1">
        <v>45994</v>
      </c>
      <c r="B703" t="s">
        <v>153</v>
      </c>
      <c r="C703">
        <f t="shared" si="10"/>
        <v>4</v>
      </c>
      <c r="D703" t="str">
        <f>_xlfn.XLOOKUP(A703,祝日!A:A,祝日!B:B,"")</f>
        <v/>
      </c>
    </row>
    <row r="704" spans="1:4">
      <c r="A704" s="1">
        <v>45995</v>
      </c>
      <c r="B704" t="s">
        <v>153</v>
      </c>
      <c r="C704">
        <f t="shared" si="10"/>
        <v>5</v>
      </c>
      <c r="D704" t="str">
        <f>_xlfn.XLOOKUP(A704,祝日!A:A,祝日!B:B,"")</f>
        <v/>
      </c>
    </row>
    <row r="705" spans="1:4">
      <c r="A705" s="1">
        <v>45996</v>
      </c>
      <c r="B705" t="s">
        <v>153</v>
      </c>
      <c r="C705">
        <f t="shared" si="10"/>
        <v>6</v>
      </c>
      <c r="D705" t="str">
        <f>_xlfn.XLOOKUP(A705,祝日!A:A,祝日!B:B,"")</f>
        <v/>
      </c>
    </row>
    <row r="706" spans="1:4">
      <c r="A706" s="1">
        <v>45997</v>
      </c>
      <c r="B706" t="s">
        <v>153</v>
      </c>
      <c r="C706">
        <f t="shared" ref="C706:C769" si="11">WEEKDAY(A706,1)</f>
        <v>7</v>
      </c>
      <c r="D706" t="str">
        <f>_xlfn.XLOOKUP(A706,祝日!A:A,祝日!B:B,"")</f>
        <v/>
      </c>
    </row>
    <row r="707" spans="1:4">
      <c r="A707" s="1">
        <v>45998</v>
      </c>
      <c r="B707" t="s">
        <v>153</v>
      </c>
      <c r="C707">
        <f t="shared" si="11"/>
        <v>1</v>
      </c>
      <c r="D707" t="str">
        <f>_xlfn.XLOOKUP(A707,祝日!A:A,祝日!B:B,"")</f>
        <v/>
      </c>
    </row>
    <row r="708" spans="1:4">
      <c r="A708" s="1">
        <v>45999</v>
      </c>
      <c r="B708" t="s">
        <v>152</v>
      </c>
      <c r="C708">
        <f t="shared" si="11"/>
        <v>2</v>
      </c>
      <c r="D708" t="str">
        <f>_xlfn.XLOOKUP(A708,祝日!A:A,祝日!B:B,"")</f>
        <v/>
      </c>
    </row>
    <row r="709" spans="1:4">
      <c r="A709" s="1">
        <v>46000</v>
      </c>
      <c r="B709" t="s">
        <v>153</v>
      </c>
      <c r="C709">
        <f t="shared" si="11"/>
        <v>3</v>
      </c>
      <c r="D709" t="str">
        <f>_xlfn.XLOOKUP(A709,祝日!A:A,祝日!B:B,"")</f>
        <v/>
      </c>
    </row>
    <row r="710" spans="1:4">
      <c r="A710" s="1">
        <v>46001</v>
      </c>
      <c r="B710" t="s">
        <v>153</v>
      </c>
      <c r="C710">
        <f t="shared" si="11"/>
        <v>4</v>
      </c>
      <c r="D710" t="str">
        <f>_xlfn.XLOOKUP(A710,祝日!A:A,祝日!B:B,"")</f>
        <v/>
      </c>
    </row>
    <row r="711" spans="1:4">
      <c r="A711" s="1">
        <v>46002</v>
      </c>
      <c r="B711" t="s">
        <v>153</v>
      </c>
      <c r="C711">
        <f t="shared" si="11"/>
        <v>5</v>
      </c>
      <c r="D711" t="str">
        <f>_xlfn.XLOOKUP(A711,祝日!A:A,祝日!B:B,"")</f>
        <v/>
      </c>
    </row>
    <row r="712" spans="1:4">
      <c r="A712" s="1">
        <v>46003</v>
      </c>
      <c r="B712" t="s">
        <v>153</v>
      </c>
      <c r="C712">
        <f t="shared" si="11"/>
        <v>6</v>
      </c>
      <c r="D712" t="str">
        <f>_xlfn.XLOOKUP(A712,祝日!A:A,祝日!B:B,"")</f>
        <v/>
      </c>
    </row>
    <row r="713" spans="1:4">
      <c r="A713" s="1">
        <v>46004</v>
      </c>
      <c r="B713" t="s">
        <v>153</v>
      </c>
      <c r="C713">
        <f t="shared" si="11"/>
        <v>7</v>
      </c>
      <c r="D713" t="str">
        <f>_xlfn.XLOOKUP(A713,祝日!A:A,祝日!B:B,"")</f>
        <v/>
      </c>
    </row>
    <row r="714" spans="1:4">
      <c r="A714" s="1">
        <v>46005</v>
      </c>
      <c r="B714" t="s">
        <v>153</v>
      </c>
      <c r="C714">
        <f t="shared" si="11"/>
        <v>1</v>
      </c>
      <c r="D714" t="str">
        <f>_xlfn.XLOOKUP(A714,祝日!A:A,祝日!B:B,"")</f>
        <v/>
      </c>
    </row>
    <row r="715" spans="1:4">
      <c r="A715" s="1">
        <v>46006</v>
      </c>
      <c r="B715" t="s">
        <v>152</v>
      </c>
      <c r="C715">
        <f t="shared" si="11"/>
        <v>2</v>
      </c>
      <c r="D715" t="str">
        <f>_xlfn.XLOOKUP(A715,祝日!A:A,祝日!B:B,"")</f>
        <v/>
      </c>
    </row>
    <row r="716" spans="1:4">
      <c r="A716" s="1">
        <v>46007</v>
      </c>
      <c r="B716" t="s">
        <v>153</v>
      </c>
      <c r="C716">
        <f t="shared" si="11"/>
        <v>3</v>
      </c>
      <c r="D716" t="str">
        <f>_xlfn.XLOOKUP(A716,祝日!A:A,祝日!B:B,"")</f>
        <v/>
      </c>
    </row>
    <row r="717" spans="1:4">
      <c r="A717" s="1">
        <v>46008</v>
      </c>
      <c r="B717" t="s">
        <v>153</v>
      </c>
      <c r="C717">
        <f t="shared" si="11"/>
        <v>4</v>
      </c>
      <c r="D717" t="str">
        <f>_xlfn.XLOOKUP(A717,祝日!A:A,祝日!B:B,"")</f>
        <v/>
      </c>
    </row>
    <row r="718" spans="1:4">
      <c r="A718" s="1">
        <v>46009</v>
      </c>
      <c r="B718" t="s">
        <v>153</v>
      </c>
      <c r="C718">
        <f t="shared" si="11"/>
        <v>5</v>
      </c>
      <c r="D718" t="str">
        <f>_xlfn.XLOOKUP(A718,祝日!A:A,祝日!B:B,"")</f>
        <v/>
      </c>
    </row>
    <row r="719" spans="1:4">
      <c r="A719" s="1">
        <v>46010</v>
      </c>
      <c r="B719" t="s">
        <v>153</v>
      </c>
      <c r="C719">
        <f t="shared" si="11"/>
        <v>6</v>
      </c>
      <c r="D719" t="str">
        <f>_xlfn.XLOOKUP(A719,祝日!A:A,祝日!B:B,"")</f>
        <v/>
      </c>
    </row>
    <row r="720" spans="1:4">
      <c r="A720" s="1">
        <v>46011</v>
      </c>
      <c r="B720" t="s">
        <v>153</v>
      </c>
      <c r="C720">
        <f t="shared" si="11"/>
        <v>7</v>
      </c>
      <c r="D720" t="str">
        <f>_xlfn.XLOOKUP(A720,祝日!A:A,祝日!B:B,"")</f>
        <v/>
      </c>
    </row>
    <row r="721" spans="1:4">
      <c r="A721" s="1">
        <v>46012</v>
      </c>
      <c r="B721" t="s">
        <v>153</v>
      </c>
      <c r="C721">
        <f t="shared" si="11"/>
        <v>1</v>
      </c>
      <c r="D721" t="str">
        <f>_xlfn.XLOOKUP(A721,祝日!A:A,祝日!B:B,"")</f>
        <v/>
      </c>
    </row>
    <row r="722" spans="1:4">
      <c r="A722" s="1">
        <v>46013</v>
      </c>
      <c r="B722" t="s">
        <v>152</v>
      </c>
      <c r="C722">
        <f t="shared" si="11"/>
        <v>2</v>
      </c>
      <c r="D722" t="str">
        <f>_xlfn.XLOOKUP(A722,祝日!A:A,祝日!B:B,"")</f>
        <v/>
      </c>
    </row>
    <row r="723" spans="1:4">
      <c r="A723" s="1">
        <v>46014</v>
      </c>
      <c r="B723" t="s">
        <v>153</v>
      </c>
      <c r="C723">
        <f t="shared" si="11"/>
        <v>3</v>
      </c>
      <c r="D723" t="str">
        <f>_xlfn.XLOOKUP(A723,祝日!A:A,祝日!B:B,"")</f>
        <v/>
      </c>
    </row>
    <row r="724" spans="1:4">
      <c r="A724" s="1">
        <v>46015</v>
      </c>
      <c r="B724" t="s">
        <v>153</v>
      </c>
      <c r="C724">
        <f t="shared" si="11"/>
        <v>4</v>
      </c>
      <c r="D724" t="str">
        <f>_xlfn.XLOOKUP(A724,祝日!A:A,祝日!B:B,"")</f>
        <v/>
      </c>
    </row>
    <row r="725" spans="1:4">
      <c r="A725" s="1">
        <v>46016</v>
      </c>
      <c r="B725" t="s">
        <v>153</v>
      </c>
      <c r="C725">
        <f t="shared" si="11"/>
        <v>5</v>
      </c>
      <c r="D725" t="str">
        <f>_xlfn.XLOOKUP(A725,祝日!A:A,祝日!B:B,"")</f>
        <v/>
      </c>
    </row>
    <row r="726" spans="1:4">
      <c r="A726" s="1">
        <v>46017</v>
      </c>
      <c r="B726" t="s">
        <v>153</v>
      </c>
      <c r="C726">
        <f t="shared" si="11"/>
        <v>6</v>
      </c>
      <c r="D726" t="str">
        <f>_xlfn.XLOOKUP(A726,祝日!A:A,祝日!B:B,"")</f>
        <v/>
      </c>
    </row>
    <row r="727" spans="1:4">
      <c r="A727" s="1">
        <v>46018</v>
      </c>
      <c r="B727" t="s">
        <v>153</v>
      </c>
      <c r="C727">
        <f t="shared" si="11"/>
        <v>7</v>
      </c>
      <c r="D727" t="str">
        <f>_xlfn.XLOOKUP(A727,祝日!A:A,祝日!B:B,"")</f>
        <v/>
      </c>
    </row>
    <row r="728" spans="1:4">
      <c r="A728" s="1">
        <v>46019</v>
      </c>
      <c r="B728" t="s">
        <v>153</v>
      </c>
      <c r="C728">
        <f t="shared" si="11"/>
        <v>1</v>
      </c>
      <c r="D728" t="str">
        <f>_xlfn.XLOOKUP(A728,祝日!A:A,祝日!B:B,"")</f>
        <v/>
      </c>
    </row>
    <row r="729" spans="1:4">
      <c r="A729" s="1">
        <v>46020</v>
      </c>
      <c r="B729" t="s">
        <v>152</v>
      </c>
      <c r="C729">
        <f t="shared" si="11"/>
        <v>2</v>
      </c>
      <c r="D729" t="str">
        <f>_xlfn.XLOOKUP(A729,祝日!A:A,祝日!B:B,"")</f>
        <v/>
      </c>
    </row>
    <row r="730" spans="1:4">
      <c r="A730" s="1">
        <v>46021</v>
      </c>
      <c r="B730" t="s">
        <v>152</v>
      </c>
      <c r="C730">
        <f t="shared" si="11"/>
        <v>3</v>
      </c>
      <c r="D730" t="str">
        <f>_xlfn.XLOOKUP(A730,祝日!A:A,祝日!B:B,"")</f>
        <v/>
      </c>
    </row>
    <row r="731" spans="1:4">
      <c r="A731" s="1">
        <v>46022</v>
      </c>
      <c r="B731" t="s">
        <v>152</v>
      </c>
      <c r="C731">
        <f t="shared" si="11"/>
        <v>4</v>
      </c>
      <c r="D731" t="str">
        <f>_xlfn.XLOOKUP(A731,祝日!A:A,祝日!B:B,"")</f>
        <v/>
      </c>
    </row>
    <row r="732" spans="1:4">
      <c r="A732" s="1">
        <v>46023</v>
      </c>
      <c r="B732" t="s">
        <v>152</v>
      </c>
      <c r="C732">
        <f t="shared" si="11"/>
        <v>5</v>
      </c>
      <c r="D732" t="str">
        <f>_xlfn.XLOOKUP(A732,祝日!A:A,祝日!B:B,"")</f>
        <v>元日</v>
      </c>
    </row>
    <row r="733" spans="1:4">
      <c r="A733" s="1">
        <v>46024</v>
      </c>
      <c r="B733" t="s">
        <v>152</v>
      </c>
      <c r="C733">
        <f t="shared" si="11"/>
        <v>6</v>
      </c>
      <c r="D733" t="str">
        <f>_xlfn.XLOOKUP(A733,祝日!A:A,祝日!B:B,"")</f>
        <v/>
      </c>
    </row>
    <row r="734" spans="1:4">
      <c r="A734" s="1">
        <v>46025</v>
      </c>
      <c r="B734" t="s">
        <v>152</v>
      </c>
      <c r="C734">
        <f t="shared" si="11"/>
        <v>7</v>
      </c>
      <c r="D734" t="str">
        <f>_xlfn.XLOOKUP(A734,祝日!A:A,祝日!B:B,"")</f>
        <v/>
      </c>
    </row>
    <row r="735" spans="1:4">
      <c r="A735" s="1">
        <v>46026</v>
      </c>
      <c r="B735" t="s">
        <v>153</v>
      </c>
      <c r="C735">
        <f t="shared" si="11"/>
        <v>1</v>
      </c>
      <c r="D735" t="str">
        <f>_xlfn.XLOOKUP(A735,祝日!A:A,祝日!B:B,"")</f>
        <v/>
      </c>
    </row>
    <row r="736" spans="1:4">
      <c r="A736" s="1">
        <v>46027</v>
      </c>
      <c r="B736" t="s">
        <v>152</v>
      </c>
      <c r="C736">
        <f t="shared" si="11"/>
        <v>2</v>
      </c>
      <c r="D736" t="str">
        <f>_xlfn.XLOOKUP(A736,祝日!A:A,祝日!B:B,"")</f>
        <v/>
      </c>
    </row>
    <row r="737" spans="1:4">
      <c r="A737" s="1">
        <v>46028</v>
      </c>
      <c r="B737" t="s">
        <v>153</v>
      </c>
      <c r="C737">
        <f t="shared" si="11"/>
        <v>3</v>
      </c>
      <c r="D737" t="str">
        <f>_xlfn.XLOOKUP(A737,祝日!A:A,祝日!B:B,"")</f>
        <v/>
      </c>
    </row>
    <row r="738" spans="1:4">
      <c r="A738" s="1">
        <v>46029</v>
      </c>
      <c r="B738" t="s">
        <v>153</v>
      </c>
      <c r="C738">
        <f t="shared" si="11"/>
        <v>4</v>
      </c>
      <c r="D738" t="str">
        <f>_xlfn.XLOOKUP(A738,祝日!A:A,祝日!B:B,"")</f>
        <v/>
      </c>
    </row>
    <row r="739" spans="1:4">
      <c r="A739" s="1">
        <v>46030</v>
      </c>
      <c r="B739" t="s">
        <v>153</v>
      </c>
      <c r="C739">
        <f t="shared" si="11"/>
        <v>5</v>
      </c>
      <c r="D739" t="str">
        <f>_xlfn.XLOOKUP(A739,祝日!A:A,祝日!B:B,"")</f>
        <v/>
      </c>
    </row>
    <row r="740" spans="1:4">
      <c r="A740" s="1">
        <v>46031</v>
      </c>
      <c r="B740" t="s">
        <v>153</v>
      </c>
      <c r="C740">
        <f t="shared" si="11"/>
        <v>6</v>
      </c>
      <c r="D740" t="str">
        <f>_xlfn.XLOOKUP(A740,祝日!A:A,祝日!B:B,"")</f>
        <v/>
      </c>
    </row>
    <row r="741" spans="1:4">
      <c r="A741" s="1">
        <v>46032</v>
      </c>
      <c r="B741" t="s">
        <v>153</v>
      </c>
      <c r="C741">
        <f t="shared" si="11"/>
        <v>7</v>
      </c>
      <c r="D741" t="str">
        <f>_xlfn.XLOOKUP(A741,祝日!A:A,祝日!B:B,"")</f>
        <v/>
      </c>
    </row>
    <row r="742" spans="1:4">
      <c r="A742" s="1">
        <v>46033</v>
      </c>
      <c r="B742" t="s">
        <v>153</v>
      </c>
      <c r="C742">
        <f t="shared" si="11"/>
        <v>1</v>
      </c>
      <c r="D742" t="str">
        <f>_xlfn.XLOOKUP(A742,祝日!A:A,祝日!B:B,"")</f>
        <v/>
      </c>
    </row>
    <row r="743" spans="1:4">
      <c r="A743" s="1">
        <v>46034</v>
      </c>
      <c r="C743">
        <f t="shared" si="11"/>
        <v>2</v>
      </c>
      <c r="D743" t="str">
        <f>_xlfn.XLOOKUP(A743,祝日!A:A,祝日!B:B,"")</f>
        <v>成人の日</v>
      </c>
    </row>
    <row r="744" spans="1:4">
      <c r="A744" s="1">
        <v>46035</v>
      </c>
      <c r="B744" t="s">
        <v>152</v>
      </c>
      <c r="C744">
        <f t="shared" si="11"/>
        <v>3</v>
      </c>
      <c r="D744" t="str">
        <f>_xlfn.XLOOKUP(A744,祝日!A:A,祝日!B:B,"")</f>
        <v/>
      </c>
    </row>
    <row r="745" spans="1:4">
      <c r="A745" s="1">
        <v>46036</v>
      </c>
      <c r="B745" t="s">
        <v>153</v>
      </c>
      <c r="C745">
        <f t="shared" si="11"/>
        <v>4</v>
      </c>
      <c r="D745" t="str">
        <f>_xlfn.XLOOKUP(A745,祝日!A:A,祝日!B:B,"")</f>
        <v/>
      </c>
    </row>
    <row r="746" spans="1:4">
      <c r="A746" s="1">
        <v>46037</v>
      </c>
      <c r="B746" t="s">
        <v>153</v>
      </c>
      <c r="C746">
        <f t="shared" si="11"/>
        <v>5</v>
      </c>
      <c r="D746" t="str">
        <f>_xlfn.XLOOKUP(A746,祝日!A:A,祝日!B:B,"")</f>
        <v/>
      </c>
    </row>
    <row r="747" spans="1:4">
      <c r="A747" s="1">
        <v>46038</v>
      </c>
      <c r="B747" t="s">
        <v>153</v>
      </c>
      <c r="C747">
        <f t="shared" si="11"/>
        <v>6</v>
      </c>
      <c r="D747" t="str">
        <f>_xlfn.XLOOKUP(A747,祝日!A:A,祝日!B:B,"")</f>
        <v/>
      </c>
    </row>
    <row r="748" spans="1:4">
      <c r="A748" s="1">
        <v>46039</v>
      </c>
      <c r="B748" t="s">
        <v>153</v>
      </c>
      <c r="C748">
        <f t="shared" si="11"/>
        <v>7</v>
      </c>
      <c r="D748" t="str">
        <f>_xlfn.XLOOKUP(A748,祝日!A:A,祝日!B:B,"")</f>
        <v/>
      </c>
    </row>
    <row r="749" spans="1:4">
      <c r="A749" s="1">
        <v>46040</v>
      </c>
      <c r="B749" t="s">
        <v>153</v>
      </c>
      <c r="C749">
        <f t="shared" si="11"/>
        <v>1</v>
      </c>
      <c r="D749" t="str">
        <f>_xlfn.XLOOKUP(A749,祝日!A:A,祝日!B:B,"")</f>
        <v/>
      </c>
    </row>
    <row r="750" spans="1:4">
      <c r="A750" s="1">
        <v>46041</v>
      </c>
      <c r="B750" t="s">
        <v>152</v>
      </c>
      <c r="C750">
        <f t="shared" si="11"/>
        <v>2</v>
      </c>
      <c r="D750" t="str">
        <f>_xlfn.XLOOKUP(A750,祝日!A:A,祝日!B:B,"")</f>
        <v/>
      </c>
    </row>
    <row r="751" spans="1:4">
      <c r="A751" s="1">
        <v>46042</v>
      </c>
      <c r="B751" t="s">
        <v>153</v>
      </c>
      <c r="C751">
        <f t="shared" si="11"/>
        <v>3</v>
      </c>
      <c r="D751" t="str">
        <f>_xlfn.XLOOKUP(A751,祝日!A:A,祝日!B:B,"")</f>
        <v/>
      </c>
    </row>
    <row r="752" spans="1:4">
      <c r="A752" s="1">
        <v>46043</v>
      </c>
      <c r="B752" t="s">
        <v>153</v>
      </c>
      <c r="C752">
        <f t="shared" si="11"/>
        <v>4</v>
      </c>
      <c r="D752" t="str">
        <f>_xlfn.XLOOKUP(A752,祝日!A:A,祝日!B:B,"")</f>
        <v/>
      </c>
    </row>
    <row r="753" spans="1:4">
      <c r="A753" s="1">
        <v>46044</v>
      </c>
      <c r="B753" t="s">
        <v>153</v>
      </c>
      <c r="C753">
        <f t="shared" si="11"/>
        <v>5</v>
      </c>
      <c r="D753" t="str">
        <f>_xlfn.XLOOKUP(A753,祝日!A:A,祝日!B:B,"")</f>
        <v/>
      </c>
    </row>
    <row r="754" spans="1:4">
      <c r="A754" s="1">
        <v>46045</v>
      </c>
      <c r="B754" t="s">
        <v>153</v>
      </c>
      <c r="C754">
        <f t="shared" si="11"/>
        <v>6</v>
      </c>
      <c r="D754" t="str">
        <f>_xlfn.XLOOKUP(A754,祝日!A:A,祝日!B:B,"")</f>
        <v/>
      </c>
    </row>
    <row r="755" spans="1:4">
      <c r="A755" s="1">
        <v>46046</v>
      </c>
      <c r="B755" t="s">
        <v>153</v>
      </c>
      <c r="C755">
        <f t="shared" si="11"/>
        <v>7</v>
      </c>
      <c r="D755" t="str">
        <f>_xlfn.XLOOKUP(A755,祝日!A:A,祝日!B:B,"")</f>
        <v/>
      </c>
    </row>
    <row r="756" spans="1:4">
      <c r="A756" s="1">
        <v>46047</v>
      </c>
      <c r="B756" t="s">
        <v>153</v>
      </c>
      <c r="C756">
        <f t="shared" si="11"/>
        <v>1</v>
      </c>
      <c r="D756" t="str">
        <f>_xlfn.XLOOKUP(A756,祝日!A:A,祝日!B:B,"")</f>
        <v/>
      </c>
    </row>
    <row r="757" spans="1:4">
      <c r="A757" s="1">
        <v>46048</v>
      </c>
      <c r="B757" t="s">
        <v>152</v>
      </c>
      <c r="C757">
        <f t="shared" si="11"/>
        <v>2</v>
      </c>
      <c r="D757" t="str">
        <f>_xlfn.XLOOKUP(A757,祝日!A:A,祝日!B:B,"")</f>
        <v/>
      </c>
    </row>
    <row r="758" spans="1:4">
      <c r="A758" s="1">
        <v>46049</v>
      </c>
      <c r="B758" t="s">
        <v>153</v>
      </c>
      <c r="C758">
        <f t="shared" si="11"/>
        <v>3</v>
      </c>
      <c r="D758" t="str">
        <f>_xlfn.XLOOKUP(A758,祝日!A:A,祝日!B:B,"")</f>
        <v/>
      </c>
    </row>
    <row r="759" spans="1:4">
      <c r="A759" s="1">
        <v>46050</v>
      </c>
      <c r="B759" t="s">
        <v>153</v>
      </c>
      <c r="C759">
        <f t="shared" si="11"/>
        <v>4</v>
      </c>
      <c r="D759" t="str">
        <f>_xlfn.XLOOKUP(A759,祝日!A:A,祝日!B:B,"")</f>
        <v/>
      </c>
    </row>
    <row r="760" spans="1:4">
      <c r="A760" s="1">
        <v>46051</v>
      </c>
      <c r="B760" t="s">
        <v>153</v>
      </c>
      <c r="C760">
        <f t="shared" si="11"/>
        <v>5</v>
      </c>
      <c r="D760" t="str">
        <f>_xlfn.XLOOKUP(A760,祝日!A:A,祝日!B:B,"")</f>
        <v/>
      </c>
    </row>
    <row r="761" spans="1:4">
      <c r="A761" s="1">
        <v>46052</v>
      </c>
      <c r="B761" t="s">
        <v>153</v>
      </c>
      <c r="C761">
        <f t="shared" si="11"/>
        <v>6</v>
      </c>
      <c r="D761" t="str">
        <f>_xlfn.XLOOKUP(A761,祝日!A:A,祝日!B:B,"")</f>
        <v/>
      </c>
    </row>
    <row r="762" spans="1:4">
      <c r="A762" s="1">
        <v>46053</v>
      </c>
      <c r="B762" t="s">
        <v>153</v>
      </c>
      <c r="C762">
        <f t="shared" si="11"/>
        <v>7</v>
      </c>
      <c r="D762" t="str">
        <f>_xlfn.XLOOKUP(A762,祝日!A:A,祝日!B:B,"")</f>
        <v/>
      </c>
    </row>
    <row r="763" spans="1:4">
      <c r="A763" s="1">
        <v>46054</v>
      </c>
      <c r="B763" t="s">
        <v>153</v>
      </c>
      <c r="C763">
        <f t="shared" si="11"/>
        <v>1</v>
      </c>
      <c r="D763" t="str">
        <f>_xlfn.XLOOKUP(A763,祝日!A:A,祝日!B:B,"")</f>
        <v/>
      </c>
    </row>
    <row r="764" spans="1:4">
      <c r="A764" s="1">
        <v>46055</v>
      </c>
      <c r="B764" t="s">
        <v>152</v>
      </c>
      <c r="C764">
        <f t="shared" si="11"/>
        <v>2</v>
      </c>
      <c r="D764" t="str">
        <f>_xlfn.XLOOKUP(A764,祝日!A:A,祝日!B:B,"")</f>
        <v/>
      </c>
    </row>
    <row r="765" spans="1:4">
      <c r="A765" s="1">
        <v>46056</v>
      </c>
      <c r="B765" t="s">
        <v>153</v>
      </c>
      <c r="C765">
        <f t="shared" si="11"/>
        <v>3</v>
      </c>
      <c r="D765" t="str">
        <f>_xlfn.XLOOKUP(A765,祝日!A:A,祝日!B:B,"")</f>
        <v/>
      </c>
    </row>
    <row r="766" spans="1:4">
      <c r="A766" s="1">
        <v>46057</v>
      </c>
      <c r="B766" t="s">
        <v>153</v>
      </c>
      <c r="C766">
        <f t="shared" si="11"/>
        <v>4</v>
      </c>
      <c r="D766" t="str">
        <f>_xlfn.XLOOKUP(A766,祝日!A:A,祝日!B:B,"")</f>
        <v/>
      </c>
    </row>
    <row r="767" spans="1:4">
      <c r="A767" s="1">
        <v>46058</v>
      </c>
      <c r="B767" t="s">
        <v>153</v>
      </c>
      <c r="C767">
        <f t="shared" si="11"/>
        <v>5</v>
      </c>
      <c r="D767" t="str">
        <f>_xlfn.XLOOKUP(A767,祝日!A:A,祝日!B:B,"")</f>
        <v/>
      </c>
    </row>
    <row r="768" spans="1:4">
      <c r="A768" s="1">
        <v>46059</v>
      </c>
      <c r="B768" t="s">
        <v>153</v>
      </c>
      <c r="C768">
        <f t="shared" si="11"/>
        <v>6</v>
      </c>
      <c r="D768" t="str">
        <f>_xlfn.XLOOKUP(A768,祝日!A:A,祝日!B:B,"")</f>
        <v/>
      </c>
    </row>
    <row r="769" spans="1:4">
      <c r="A769" s="1">
        <v>46060</v>
      </c>
      <c r="B769" t="s">
        <v>153</v>
      </c>
      <c r="C769">
        <f t="shared" si="11"/>
        <v>7</v>
      </c>
      <c r="D769" t="str">
        <f>_xlfn.XLOOKUP(A769,祝日!A:A,祝日!B:B,"")</f>
        <v/>
      </c>
    </row>
    <row r="770" spans="1:4">
      <c r="A770" s="1">
        <v>46061</v>
      </c>
      <c r="B770" t="s">
        <v>153</v>
      </c>
      <c r="C770">
        <f t="shared" ref="C770:C833" si="12">WEEKDAY(A770,1)</f>
        <v>1</v>
      </c>
      <c r="D770" t="str">
        <f>_xlfn.XLOOKUP(A770,祝日!A:A,祝日!B:B,"")</f>
        <v/>
      </c>
    </row>
    <row r="771" spans="1:4">
      <c r="A771" s="1">
        <v>46062</v>
      </c>
      <c r="B771" t="s">
        <v>152</v>
      </c>
      <c r="C771">
        <f t="shared" si="12"/>
        <v>2</v>
      </c>
      <c r="D771" t="str">
        <f>_xlfn.XLOOKUP(A771,祝日!A:A,祝日!B:B,"")</f>
        <v/>
      </c>
    </row>
    <row r="772" spans="1:4">
      <c r="A772" s="1">
        <v>46063</v>
      </c>
      <c r="B772" t="s">
        <v>153</v>
      </c>
      <c r="C772">
        <f t="shared" si="12"/>
        <v>3</v>
      </c>
      <c r="D772" t="str">
        <f>_xlfn.XLOOKUP(A772,祝日!A:A,祝日!B:B,"")</f>
        <v/>
      </c>
    </row>
    <row r="773" spans="1:4">
      <c r="A773" s="1">
        <v>46064</v>
      </c>
      <c r="B773" t="s">
        <v>153</v>
      </c>
      <c r="C773">
        <f t="shared" si="12"/>
        <v>4</v>
      </c>
      <c r="D773" t="str">
        <f>_xlfn.XLOOKUP(A773,祝日!A:A,祝日!B:B,"")</f>
        <v>建国記念の日</v>
      </c>
    </row>
    <row r="774" spans="1:4">
      <c r="A774" s="1">
        <v>46065</v>
      </c>
      <c r="B774" t="s">
        <v>153</v>
      </c>
      <c r="C774">
        <f t="shared" si="12"/>
        <v>5</v>
      </c>
      <c r="D774" t="str">
        <f>_xlfn.XLOOKUP(A774,祝日!A:A,祝日!B:B,"")</f>
        <v/>
      </c>
    </row>
    <row r="775" spans="1:4">
      <c r="A775" s="1">
        <v>46066</v>
      </c>
      <c r="B775" t="s">
        <v>153</v>
      </c>
      <c r="C775">
        <f t="shared" si="12"/>
        <v>6</v>
      </c>
      <c r="D775" t="str">
        <f>_xlfn.XLOOKUP(A775,祝日!A:A,祝日!B:B,"")</f>
        <v/>
      </c>
    </row>
    <row r="776" spans="1:4">
      <c r="A776" s="1">
        <v>46067</v>
      </c>
      <c r="B776" t="s">
        <v>153</v>
      </c>
      <c r="C776">
        <f t="shared" si="12"/>
        <v>7</v>
      </c>
      <c r="D776" t="str">
        <f>_xlfn.XLOOKUP(A776,祝日!A:A,祝日!B:B,"")</f>
        <v/>
      </c>
    </row>
    <row r="777" spans="1:4">
      <c r="A777" s="1">
        <v>46068</v>
      </c>
      <c r="B777" t="s">
        <v>153</v>
      </c>
      <c r="C777">
        <f t="shared" si="12"/>
        <v>1</v>
      </c>
      <c r="D777" t="str">
        <f>_xlfn.XLOOKUP(A777,祝日!A:A,祝日!B:B,"")</f>
        <v/>
      </c>
    </row>
    <row r="778" spans="1:4">
      <c r="A778" s="1">
        <v>46069</v>
      </c>
      <c r="B778" t="s">
        <v>152</v>
      </c>
      <c r="C778">
        <f t="shared" si="12"/>
        <v>2</v>
      </c>
      <c r="D778" t="str">
        <f>_xlfn.XLOOKUP(A778,祝日!A:A,祝日!B:B,"")</f>
        <v/>
      </c>
    </row>
    <row r="779" spans="1:4">
      <c r="A779" s="1">
        <v>46070</v>
      </c>
      <c r="B779" t="s">
        <v>153</v>
      </c>
      <c r="C779">
        <f t="shared" si="12"/>
        <v>3</v>
      </c>
      <c r="D779" t="str">
        <f>_xlfn.XLOOKUP(A779,祝日!A:A,祝日!B:B,"")</f>
        <v/>
      </c>
    </row>
    <row r="780" spans="1:4">
      <c r="A780" s="1">
        <v>46071</v>
      </c>
      <c r="B780" t="s">
        <v>153</v>
      </c>
      <c r="C780">
        <f t="shared" si="12"/>
        <v>4</v>
      </c>
      <c r="D780" t="str">
        <f>_xlfn.XLOOKUP(A780,祝日!A:A,祝日!B:B,"")</f>
        <v/>
      </c>
    </row>
    <row r="781" spans="1:4">
      <c r="A781" s="1">
        <v>46072</v>
      </c>
      <c r="B781" t="s">
        <v>153</v>
      </c>
      <c r="C781">
        <f t="shared" si="12"/>
        <v>5</v>
      </c>
      <c r="D781" t="str">
        <f>_xlfn.XLOOKUP(A781,祝日!A:A,祝日!B:B,"")</f>
        <v/>
      </c>
    </row>
    <row r="782" spans="1:4">
      <c r="A782" s="1">
        <v>46073</v>
      </c>
      <c r="B782" t="s">
        <v>153</v>
      </c>
      <c r="C782">
        <f t="shared" si="12"/>
        <v>6</v>
      </c>
      <c r="D782" t="str">
        <f>_xlfn.XLOOKUP(A782,祝日!A:A,祝日!B:B,"")</f>
        <v/>
      </c>
    </row>
    <row r="783" spans="1:4">
      <c r="A783" s="1">
        <v>46074</v>
      </c>
      <c r="B783" t="s">
        <v>153</v>
      </c>
      <c r="C783">
        <f t="shared" si="12"/>
        <v>7</v>
      </c>
      <c r="D783" t="str">
        <f>_xlfn.XLOOKUP(A783,祝日!A:A,祝日!B:B,"")</f>
        <v/>
      </c>
    </row>
    <row r="784" spans="1:4">
      <c r="A784" s="1">
        <v>46075</v>
      </c>
      <c r="B784" t="s">
        <v>153</v>
      </c>
      <c r="C784">
        <f t="shared" si="12"/>
        <v>1</v>
      </c>
      <c r="D784" t="str">
        <f>_xlfn.XLOOKUP(A784,祝日!A:A,祝日!B:B,"")</f>
        <v/>
      </c>
    </row>
    <row r="785" spans="1:4">
      <c r="A785" s="1">
        <v>46076</v>
      </c>
      <c r="C785">
        <f t="shared" si="12"/>
        <v>2</v>
      </c>
      <c r="D785" t="str">
        <f>_xlfn.XLOOKUP(A785,祝日!A:A,祝日!B:B,"")</f>
        <v>天皇誕生日</v>
      </c>
    </row>
    <row r="786" spans="1:4">
      <c r="A786" s="1">
        <v>46077</v>
      </c>
      <c r="B786" t="s">
        <v>152</v>
      </c>
      <c r="C786">
        <f t="shared" si="12"/>
        <v>3</v>
      </c>
      <c r="D786" t="str">
        <f>_xlfn.XLOOKUP(A786,祝日!A:A,祝日!B:B,"")</f>
        <v/>
      </c>
    </row>
    <row r="787" spans="1:4">
      <c r="A787" s="1">
        <v>46078</v>
      </c>
      <c r="B787" t="s">
        <v>153</v>
      </c>
      <c r="C787">
        <f t="shared" si="12"/>
        <v>4</v>
      </c>
      <c r="D787" t="str">
        <f>_xlfn.XLOOKUP(A787,祝日!A:A,祝日!B:B,"")</f>
        <v/>
      </c>
    </row>
    <row r="788" spans="1:4">
      <c r="A788" s="1">
        <v>46079</v>
      </c>
      <c r="B788" t="s">
        <v>153</v>
      </c>
      <c r="C788">
        <f t="shared" si="12"/>
        <v>5</v>
      </c>
      <c r="D788" t="str">
        <f>_xlfn.XLOOKUP(A788,祝日!A:A,祝日!B:B,"")</f>
        <v/>
      </c>
    </row>
    <row r="789" spans="1:4">
      <c r="A789" s="1">
        <v>46080</v>
      </c>
      <c r="B789" t="s">
        <v>153</v>
      </c>
      <c r="C789">
        <f t="shared" si="12"/>
        <v>6</v>
      </c>
      <c r="D789" t="str">
        <f>_xlfn.XLOOKUP(A789,祝日!A:A,祝日!B:B,"")</f>
        <v/>
      </c>
    </row>
    <row r="790" spans="1:4">
      <c r="A790" s="1">
        <v>46081</v>
      </c>
      <c r="B790" t="s">
        <v>153</v>
      </c>
      <c r="C790">
        <f t="shared" si="12"/>
        <v>7</v>
      </c>
      <c r="D790" t="str">
        <f>_xlfn.XLOOKUP(A790,祝日!A:A,祝日!B:B,"")</f>
        <v/>
      </c>
    </row>
    <row r="791" spans="1:4">
      <c r="A791" s="1">
        <v>46082</v>
      </c>
      <c r="B791" t="s">
        <v>153</v>
      </c>
      <c r="C791">
        <f t="shared" si="12"/>
        <v>1</v>
      </c>
      <c r="D791" t="str">
        <f>_xlfn.XLOOKUP(A791,祝日!A:A,祝日!B:B,"")</f>
        <v/>
      </c>
    </row>
    <row r="792" spans="1:4">
      <c r="A792" s="1">
        <v>46083</v>
      </c>
      <c r="B792" t="s">
        <v>152</v>
      </c>
      <c r="C792">
        <f t="shared" si="12"/>
        <v>2</v>
      </c>
      <c r="D792" t="str">
        <f>_xlfn.XLOOKUP(A792,祝日!A:A,祝日!B:B,"")</f>
        <v/>
      </c>
    </row>
    <row r="793" spans="1:4">
      <c r="A793" s="1">
        <v>46084</v>
      </c>
      <c r="B793" t="s">
        <v>153</v>
      </c>
      <c r="C793">
        <f t="shared" si="12"/>
        <v>3</v>
      </c>
      <c r="D793" t="str">
        <f>_xlfn.XLOOKUP(A793,祝日!A:A,祝日!B:B,"")</f>
        <v/>
      </c>
    </row>
    <row r="794" spans="1:4">
      <c r="A794" s="1">
        <v>46085</v>
      </c>
      <c r="B794" t="s">
        <v>153</v>
      </c>
      <c r="C794">
        <f t="shared" si="12"/>
        <v>4</v>
      </c>
      <c r="D794" t="str">
        <f>_xlfn.XLOOKUP(A794,祝日!A:A,祝日!B:B,"")</f>
        <v/>
      </c>
    </row>
    <row r="795" spans="1:4">
      <c r="A795" s="1">
        <v>46086</v>
      </c>
      <c r="B795" t="s">
        <v>153</v>
      </c>
      <c r="C795">
        <f t="shared" si="12"/>
        <v>5</v>
      </c>
      <c r="D795" t="str">
        <f>_xlfn.XLOOKUP(A795,祝日!A:A,祝日!B:B,"")</f>
        <v/>
      </c>
    </row>
    <row r="796" spans="1:4">
      <c r="A796" s="1">
        <v>46087</v>
      </c>
      <c r="B796" t="s">
        <v>153</v>
      </c>
      <c r="C796">
        <f t="shared" si="12"/>
        <v>6</v>
      </c>
      <c r="D796" t="str">
        <f>_xlfn.XLOOKUP(A796,祝日!A:A,祝日!B:B,"")</f>
        <v/>
      </c>
    </row>
    <row r="797" spans="1:4">
      <c r="A797" s="1">
        <v>46088</v>
      </c>
      <c r="B797" t="s">
        <v>153</v>
      </c>
      <c r="C797">
        <f t="shared" si="12"/>
        <v>7</v>
      </c>
      <c r="D797" t="str">
        <f>_xlfn.XLOOKUP(A797,祝日!A:A,祝日!B:B,"")</f>
        <v/>
      </c>
    </row>
    <row r="798" spans="1:4">
      <c r="A798" s="1">
        <v>46089</v>
      </c>
      <c r="B798" t="s">
        <v>153</v>
      </c>
      <c r="C798">
        <f t="shared" si="12"/>
        <v>1</v>
      </c>
      <c r="D798" t="str">
        <f>_xlfn.XLOOKUP(A798,祝日!A:A,祝日!B:B,"")</f>
        <v/>
      </c>
    </row>
    <row r="799" spans="1:4">
      <c r="A799" s="1">
        <v>46090</v>
      </c>
      <c r="B799" t="s">
        <v>152</v>
      </c>
      <c r="C799">
        <f t="shared" si="12"/>
        <v>2</v>
      </c>
      <c r="D799" t="str">
        <f>_xlfn.XLOOKUP(A799,祝日!A:A,祝日!B:B,"")</f>
        <v/>
      </c>
    </row>
    <row r="800" spans="1:4">
      <c r="A800" s="1">
        <v>46091</v>
      </c>
      <c r="B800" t="s">
        <v>153</v>
      </c>
      <c r="C800">
        <f t="shared" si="12"/>
        <v>3</v>
      </c>
      <c r="D800" t="str">
        <f>_xlfn.XLOOKUP(A800,祝日!A:A,祝日!B:B,"")</f>
        <v/>
      </c>
    </row>
    <row r="801" spans="1:4">
      <c r="A801" s="1">
        <v>46092</v>
      </c>
      <c r="B801" t="s">
        <v>153</v>
      </c>
      <c r="C801">
        <f t="shared" si="12"/>
        <v>4</v>
      </c>
      <c r="D801" t="str">
        <f>_xlfn.XLOOKUP(A801,祝日!A:A,祝日!B:B,"")</f>
        <v/>
      </c>
    </row>
    <row r="802" spans="1:4">
      <c r="A802" s="1">
        <v>46093</v>
      </c>
      <c r="B802" t="s">
        <v>153</v>
      </c>
      <c r="C802">
        <f t="shared" si="12"/>
        <v>5</v>
      </c>
      <c r="D802" t="str">
        <f>_xlfn.XLOOKUP(A802,祝日!A:A,祝日!B:B,"")</f>
        <v/>
      </c>
    </row>
    <row r="803" spans="1:4">
      <c r="A803" s="1">
        <v>46094</v>
      </c>
      <c r="B803" t="s">
        <v>153</v>
      </c>
      <c r="C803">
        <f t="shared" si="12"/>
        <v>6</v>
      </c>
      <c r="D803" t="str">
        <f>_xlfn.XLOOKUP(A803,祝日!A:A,祝日!B:B,"")</f>
        <v/>
      </c>
    </row>
    <row r="804" spans="1:4">
      <c r="A804" s="1">
        <v>46095</v>
      </c>
      <c r="B804" t="s">
        <v>153</v>
      </c>
      <c r="C804">
        <f t="shared" si="12"/>
        <v>7</v>
      </c>
      <c r="D804" t="str">
        <f>_xlfn.XLOOKUP(A804,祝日!A:A,祝日!B:B,"")</f>
        <v/>
      </c>
    </row>
    <row r="805" spans="1:4">
      <c r="A805" s="1">
        <v>46096</v>
      </c>
      <c r="B805" t="s">
        <v>153</v>
      </c>
      <c r="C805">
        <f t="shared" si="12"/>
        <v>1</v>
      </c>
      <c r="D805" t="str">
        <f>_xlfn.XLOOKUP(A805,祝日!A:A,祝日!B:B,"")</f>
        <v/>
      </c>
    </row>
    <row r="806" spans="1:4">
      <c r="A806" s="1">
        <v>46097</v>
      </c>
      <c r="B806" t="s">
        <v>152</v>
      </c>
      <c r="C806">
        <f t="shared" si="12"/>
        <v>2</v>
      </c>
      <c r="D806" t="str">
        <f>_xlfn.XLOOKUP(A806,祝日!A:A,祝日!B:B,"")</f>
        <v/>
      </c>
    </row>
    <row r="807" spans="1:4">
      <c r="A807" s="1">
        <v>46098</v>
      </c>
      <c r="B807" t="s">
        <v>153</v>
      </c>
      <c r="C807">
        <f t="shared" si="12"/>
        <v>3</v>
      </c>
      <c r="D807" t="str">
        <f>_xlfn.XLOOKUP(A807,祝日!A:A,祝日!B:B,"")</f>
        <v/>
      </c>
    </row>
    <row r="808" spans="1:4">
      <c r="A808" s="1">
        <v>46099</v>
      </c>
      <c r="B808" t="s">
        <v>153</v>
      </c>
      <c r="C808">
        <f t="shared" si="12"/>
        <v>4</v>
      </c>
      <c r="D808" t="str">
        <f>_xlfn.XLOOKUP(A808,祝日!A:A,祝日!B:B,"")</f>
        <v/>
      </c>
    </row>
    <row r="809" spans="1:4">
      <c r="A809" s="1">
        <v>46100</v>
      </c>
      <c r="B809" t="s">
        <v>153</v>
      </c>
      <c r="C809">
        <f t="shared" si="12"/>
        <v>5</v>
      </c>
      <c r="D809" t="str">
        <f>_xlfn.XLOOKUP(A809,祝日!A:A,祝日!B:B,"")</f>
        <v/>
      </c>
    </row>
    <row r="810" spans="1:4">
      <c r="A810" s="1">
        <v>46101</v>
      </c>
      <c r="B810" t="s">
        <v>153</v>
      </c>
      <c r="C810">
        <f t="shared" si="12"/>
        <v>6</v>
      </c>
      <c r="D810" t="str">
        <f>_xlfn.XLOOKUP(A810,祝日!A:A,祝日!B:B,"")</f>
        <v>春分の日</v>
      </c>
    </row>
    <row r="811" spans="1:4">
      <c r="A811" s="1">
        <v>46102</v>
      </c>
      <c r="B811" t="s">
        <v>153</v>
      </c>
      <c r="C811">
        <f t="shared" si="12"/>
        <v>7</v>
      </c>
      <c r="D811" t="str">
        <f>_xlfn.XLOOKUP(A811,祝日!A:A,祝日!B:B,"")</f>
        <v/>
      </c>
    </row>
    <row r="812" spans="1:4">
      <c r="A812" s="1">
        <v>46103</v>
      </c>
      <c r="B812" t="s">
        <v>153</v>
      </c>
      <c r="C812">
        <f t="shared" si="12"/>
        <v>1</v>
      </c>
      <c r="D812" t="str">
        <f>_xlfn.XLOOKUP(A812,祝日!A:A,祝日!B:B,"")</f>
        <v/>
      </c>
    </row>
    <row r="813" spans="1:4">
      <c r="A813" s="1">
        <v>46104</v>
      </c>
      <c r="B813" t="s">
        <v>152</v>
      </c>
      <c r="C813">
        <f t="shared" si="12"/>
        <v>2</v>
      </c>
      <c r="D813" t="str">
        <f>_xlfn.XLOOKUP(A813,祝日!A:A,祝日!B:B,"")</f>
        <v/>
      </c>
    </row>
    <row r="814" spans="1:4">
      <c r="A814" s="1">
        <v>46105</v>
      </c>
      <c r="B814" t="s">
        <v>153</v>
      </c>
      <c r="C814">
        <f t="shared" si="12"/>
        <v>3</v>
      </c>
      <c r="D814" t="str">
        <f>_xlfn.XLOOKUP(A814,祝日!A:A,祝日!B:B,"")</f>
        <v/>
      </c>
    </row>
    <row r="815" spans="1:4">
      <c r="A815" s="1">
        <v>46106</v>
      </c>
      <c r="B815" t="s">
        <v>153</v>
      </c>
      <c r="C815">
        <f t="shared" si="12"/>
        <v>4</v>
      </c>
      <c r="D815" t="str">
        <f>_xlfn.XLOOKUP(A815,祝日!A:A,祝日!B:B,"")</f>
        <v/>
      </c>
    </row>
    <row r="816" spans="1:4">
      <c r="A816" s="1">
        <v>46107</v>
      </c>
      <c r="B816" t="s">
        <v>153</v>
      </c>
      <c r="C816">
        <f t="shared" si="12"/>
        <v>5</v>
      </c>
      <c r="D816" t="str">
        <f>_xlfn.XLOOKUP(A816,祝日!A:A,祝日!B:B,"")</f>
        <v/>
      </c>
    </row>
    <row r="817" spans="1:4">
      <c r="A817" s="1">
        <v>46108</v>
      </c>
      <c r="B817" t="s">
        <v>153</v>
      </c>
      <c r="C817">
        <f t="shared" si="12"/>
        <v>6</v>
      </c>
      <c r="D817" t="str">
        <f>_xlfn.XLOOKUP(A817,祝日!A:A,祝日!B:B,"")</f>
        <v/>
      </c>
    </row>
    <row r="818" spans="1:4">
      <c r="A818" s="1">
        <v>46109</v>
      </c>
      <c r="B818" t="s">
        <v>153</v>
      </c>
      <c r="C818">
        <f t="shared" si="12"/>
        <v>7</v>
      </c>
      <c r="D818" t="str">
        <f>_xlfn.XLOOKUP(A818,祝日!A:A,祝日!B:B,"")</f>
        <v/>
      </c>
    </row>
    <row r="819" spans="1:4">
      <c r="A819" s="1">
        <v>46110</v>
      </c>
      <c r="B819" t="s">
        <v>153</v>
      </c>
      <c r="C819">
        <f t="shared" si="12"/>
        <v>1</v>
      </c>
      <c r="D819" t="str">
        <f>_xlfn.XLOOKUP(A819,祝日!A:A,祝日!B:B,"")</f>
        <v/>
      </c>
    </row>
    <row r="820" spans="1:4">
      <c r="A820" s="1">
        <v>46111</v>
      </c>
      <c r="B820" t="s">
        <v>152</v>
      </c>
      <c r="C820">
        <f t="shared" si="12"/>
        <v>2</v>
      </c>
      <c r="D820" t="str">
        <f>_xlfn.XLOOKUP(A820,祝日!A:A,祝日!B:B,"")</f>
        <v/>
      </c>
    </row>
    <row r="821" spans="1:4">
      <c r="A821" s="1">
        <v>46112</v>
      </c>
      <c r="B821" t="s">
        <v>153</v>
      </c>
      <c r="C821">
        <f t="shared" si="12"/>
        <v>3</v>
      </c>
      <c r="D821" t="str">
        <f>_xlfn.XLOOKUP(A821,祝日!A:A,祝日!B:B,"")</f>
        <v/>
      </c>
    </row>
    <row r="822" spans="1:4">
      <c r="A822" s="1">
        <v>46113</v>
      </c>
      <c r="C822">
        <f t="shared" si="12"/>
        <v>4</v>
      </c>
      <c r="D822" t="str">
        <f>_xlfn.XLOOKUP(A822,祝日!A:A,祝日!B:B,"")</f>
        <v/>
      </c>
    </row>
    <row r="823" spans="1:4">
      <c r="A823" s="1">
        <v>46114</v>
      </c>
      <c r="C823">
        <f t="shared" si="12"/>
        <v>5</v>
      </c>
      <c r="D823" t="str">
        <f>_xlfn.XLOOKUP(A823,祝日!A:A,祝日!B:B,"")</f>
        <v/>
      </c>
    </row>
    <row r="824" spans="1:4">
      <c r="A824" s="1">
        <v>46115</v>
      </c>
      <c r="C824">
        <f t="shared" si="12"/>
        <v>6</v>
      </c>
      <c r="D824" t="str">
        <f>_xlfn.XLOOKUP(A824,祝日!A:A,祝日!B:B,"")</f>
        <v/>
      </c>
    </row>
    <row r="825" spans="1:4">
      <c r="A825" s="1">
        <v>46116</v>
      </c>
      <c r="C825">
        <f t="shared" si="12"/>
        <v>7</v>
      </c>
      <c r="D825" t="str">
        <f>_xlfn.XLOOKUP(A825,祝日!A:A,祝日!B:B,"")</f>
        <v/>
      </c>
    </row>
    <row r="826" spans="1:4">
      <c r="A826" s="1">
        <v>46117</v>
      </c>
      <c r="C826">
        <f t="shared" si="12"/>
        <v>1</v>
      </c>
      <c r="D826" t="str">
        <f>_xlfn.XLOOKUP(A826,祝日!A:A,祝日!B:B,"")</f>
        <v/>
      </c>
    </row>
    <row r="827" spans="1:4">
      <c r="A827" s="1">
        <v>46118</v>
      </c>
      <c r="B827" t="s">
        <v>152</v>
      </c>
      <c r="C827">
        <f t="shared" si="12"/>
        <v>2</v>
      </c>
      <c r="D827" t="str">
        <f>_xlfn.XLOOKUP(A827,祝日!A:A,祝日!B:B,"")</f>
        <v/>
      </c>
    </row>
    <row r="828" spans="1:4">
      <c r="A828" s="1">
        <v>46119</v>
      </c>
      <c r="B828" t="s">
        <v>153</v>
      </c>
      <c r="C828">
        <f t="shared" si="12"/>
        <v>3</v>
      </c>
      <c r="D828" t="str">
        <f>_xlfn.XLOOKUP(A828,祝日!A:A,祝日!B:B,"")</f>
        <v/>
      </c>
    </row>
    <row r="829" spans="1:4">
      <c r="A829" s="1">
        <v>46120</v>
      </c>
      <c r="B829" t="s">
        <v>153</v>
      </c>
      <c r="C829">
        <f t="shared" si="12"/>
        <v>4</v>
      </c>
      <c r="D829" t="str">
        <f>_xlfn.XLOOKUP(A829,祝日!A:A,祝日!B:B,"")</f>
        <v/>
      </c>
    </row>
    <row r="830" spans="1:4">
      <c r="A830" s="1">
        <v>46121</v>
      </c>
      <c r="B830" t="s">
        <v>153</v>
      </c>
      <c r="C830">
        <f t="shared" si="12"/>
        <v>5</v>
      </c>
      <c r="D830" t="str">
        <f>_xlfn.XLOOKUP(A830,祝日!A:A,祝日!B:B,"")</f>
        <v/>
      </c>
    </row>
    <row r="831" spans="1:4">
      <c r="A831" s="1">
        <v>46122</v>
      </c>
      <c r="B831" t="s">
        <v>153</v>
      </c>
      <c r="C831">
        <f t="shared" si="12"/>
        <v>6</v>
      </c>
      <c r="D831" t="str">
        <f>_xlfn.XLOOKUP(A831,祝日!A:A,祝日!B:B,"")</f>
        <v/>
      </c>
    </row>
    <row r="832" spans="1:4">
      <c r="A832" s="1">
        <v>46123</v>
      </c>
      <c r="B832" t="s">
        <v>153</v>
      </c>
      <c r="C832">
        <f t="shared" si="12"/>
        <v>7</v>
      </c>
      <c r="D832" t="str">
        <f>_xlfn.XLOOKUP(A832,祝日!A:A,祝日!B:B,"")</f>
        <v/>
      </c>
    </row>
    <row r="833" spans="1:4">
      <c r="A833" s="1">
        <v>46124</v>
      </c>
      <c r="B833" t="s">
        <v>153</v>
      </c>
      <c r="C833">
        <f t="shared" si="12"/>
        <v>1</v>
      </c>
      <c r="D833" t="str">
        <f>_xlfn.XLOOKUP(A833,祝日!A:A,祝日!B:B,"")</f>
        <v/>
      </c>
    </row>
    <row r="834" spans="1:4">
      <c r="A834" s="1">
        <v>46125</v>
      </c>
      <c r="B834" t="s">
        <v>152</v>
      </c>
      <c r="C834">
        <f t="shared" ref="C834:C897" si="13">WEEKDAY(A834,1)</f>
        <v>2</v>
      </c>
      <c r="D834" t="str">
        <f>_xlfn.XLOOKUP(A834,祝日!A:A,祝日!B:B,"")</f>
        <v/>
      </c>
    </row>
    <row r="835" spans="1:4">
      <c r="A835" s="1">
        <v>46126</v>
      </c>
      <c r="B835" t="s">
        <v>153</v>
      </c>
      <c r="C835">
        <f t="shared" si="13"/>
        <v>3</v>
      </c>
      <c r="D835" t="str">
        <f>_xlfn.XLOOKUP(A835,祝日!A:A,祝日!B:B,"")</f>
        <v/>
      </c>
    </row>
    <row r="836" spans="1:4">
      <c r="A836" s="1">
        <v>46127</v>
      </c>
      <c r="B836" t="s">
        <v>153</v>
      </c>
      <c r="C836">
        <f t="shared" si="13"/>
        <v>4</v>
      </c>
      <c r="D836" t="str">
        <f>_xlfn.XLOOKUP(A836,祝日!A:A,祝日!B:B,"")</f>
        <v/>
      </c>
    </row>
    <row r="837" spans="1:4">
      <c r="A837" s="1">
        <v>46128</v>
      </c>
      <c r="B837" t="s">
        <v>153</v>
      </c>
      <c r="C837">
        <f t="shared" si="13"/>
        <v>5</v>
      </c>
      <c r="D837" t="str">
        <f>_xlfn.XLOOKUP(A837,祝日!A:A,祝日!B:B,"")</f>
        <v/>
      </c>
    </row>
    <row r="838" spans="1:4">
      <c r="A838" s="1">
        <v>46129</v>
      </c>
      <c r="B838" t="s">
        <v>153</v>
      </c>
      <c r="C838">
        <f t="shared" si="13"/>
        <v>6</v>
      </c>
      <c r="D838" t="str">
        <f>_xlfn.XLOOKUP(A838,祝日!A:A,祝日!B:B,"")</f>
        <v/>
      </c>
    </row>
    <row r="839" spans="1:4">
      <c r="A839" s="1">
        <v>46130</v>
      </c>
      <c r="B839" t="s">
        <v>153</v>
      </c>
      <c r="C839">
        <f t="shared" si="13"/>
        <v>7</v>
      </c>
      <c r="D839" t="str">
        <f>_xlfn.XLOOKUP(A839,祝日!A:A,祝日!B:B,"")</f>
        <v/>
      </c>
    </row>
    <row r="840" spans="1:4">
      <c r="A840" s="1">
        <v>46131</v>
      </c>
      <c r="B840" t="s">
        <v>153</v>
      </c>
      <c r="C840">
        <f t="shared" si="13"/>
        <v>1</v>
      </c>
      <c r="D840" t="str">
        <f>_xlfn.XLOOKUP(A840,祝日!A:A,祝日!B:B,"")</f>
        <v/>
      </c>
    </row>
    <row r="841" spans="1:4">
      <c r="A841" s="1">
        <v>46132</v>
      </c>
      <c r="B841" t="s">
        <v>152</v>
      </c>
      <c r="C841">
        <f t="shared" si="13"/>
        <v>2</v>
      </c>
      <c r="D841" t="str">
        <f>_xlfn.XLOOKUP(A841,祝日!A:A,祝日!B:B,"")</f>
        <v/>
      </c>
    </row>
    <row r="842" spans="1:4">
      <c r="A842" s="1">
        <v>46133</v>
      </c>
      <c r="B842" t="s">
        <v>153</v>
      </c>
      <c r="C842">
        <f t="shared" si="13"/>
        <v>3</v>
      </c>
      <c r="D842" t="str">
        <f>_xlfn.XLOOKUP(A842,祝日!A:A,祝日!B:B,"")</f>
        <v/>
      </c>
    </row>
    <row r="843" spans="1:4">
      <c r="A843" s="1">
        <v>46134</v>
      </c>
      <c r="B843" t="s">
        <v>153</v>
      </c>
      <c r="C843">
        <f t="shared" si="13"/>
        <v>4</v>
      </c>
      <c r="D843" t="str">
        <f>_xlfn.XLOOKUP(A843,祝日!A:A,祝日!B:B,"")</f>
        <v/>
      </c>
    </row>
    <row r="844" spans="1:4">
      <c r="A844" s="1">
        <v>46135</v>
      </c>
      <c r="B844" t="s">
        <v>153</v>
      </c>
      <c r="C844">
        <f t="shared" si="13"/>
        <v>5</v>
      </c>
      <c r="D844" t="str">
        <f>_xlfn.XLOOKUP(A844,祝日!A:A,祝日!B:B,"")</f>
        <v/>
      </c>
    </row>
    <row r="845" spans="1:4">
      <c r="A845" s="1">
        <v>46136</v>
      </c>
      <c r="B845" t="s">
        <v>153</v>
      </c>
      <c r="C845">
        <f t="shared" si="13"/>
        <v>6</v>
      </c>
      <c r="D845" t="str">
        <f>_xlfn.XLOOKUP(A845,祝日!A:A,祝日!B:B,"")</f>
        <v/>
      </c>
    </row>
    <row r="846" spans="1:4">
      <c r="A846" s="1">
        <v>46137</v>
      </c>
      <c r="B846" t="s">
        <v>153</v>
      </c>
      <c r="C846">
        <f t="shared" si="13"/>
        <v>7</v>
      </c>
      <c r="D846" t="str">
        <f>_xlfn.XLOOKUP(A846,祝日!A:A,祝日!B:B,"")</f>
        <v/>
      </c>
    </row>
    <row r="847" spans="1:4">
      <c r="A847" s="1">
        <v>46138</v>
      </c>
      <c r="B847" t="s">
        <v>153</v>
      </c>
      <c r="C847">
        <f t="shared" si="13"/>
        <v>1</v>
      </c>
      <c r="D847" t="str">
        <f>_xlfn.XLOOKUP(A847,祝日!A:A,祝日!B:B,"")</f>
        <v/>
      </c>
    </row>
    <row r="848" spans="1:4">
      <c r="A848" s="1">
        <v>46139</v>
      </c>
      <c r="B848" t="s">
        <v>152</v>
      </c>
      <c r="C848">
        <f t="shared" si="13"/>
        <v>2</v>
      </c>
      <c r="D848" t="str">
        <f>_xlfn.XLOOKUP(A848,祝日!A:A,祝日!B:B,"")</f>
        <v/>
      </c>
    </row>
    <row r="849" spans="1:4">
      <c r="A849" s="1">
        <v>46140</v>
      </c>
      <c r="B849" t="s">
        <v>153</v>
      </c>
      <c r="C849">
        <f t="shared" si="13"/>
        <v>3</v>
      </c>
      <c r="D849" t="str">
        <f>_xlfn.XLOOKUP(A849,祝日!A:A,祝日!B:B,"")</f>
        <v/>
      </c>
    </row>
    <row r="850" spans="1:4">
      <c r="A850" s="1">
        <v>46141</v>
      </c>
      <c r="B850" t="s">
        <v>153</v>
      </c>
      <c r="C850">
        <f t="shared" si="13"/>
        <v>4</v>
      </c>
      <c r="D850" t="str">
        <f>_xlfn.XLOOKUP(A850,祝日!A:A,祝日!B:B,"")</f>
        <v>昭和の日</v>
      </c>
    </row>
    <row r="851" spans="1:4">
      <c r="A851" s="1">
        <v>46142</v>
      </c>
      <c r="B851" t="s">
        <v>153</v>
      </c>
      <c r="C851">
        <f t="shared" si="13"/>
        <v>5</v>
      </c>
      <c r="D851" t="str">
        <f>_xlfn.XLOOKUP(A851,祝日!A:A,祝日!B:B,"")</f>
        <v/>
      </c>
    </row>
    <row r="852" spans="1:4">
      <c r="A852" s="1">
        <v>46143</v>
      </c>
      <c r="B852" t="s">
        <v>153</v>
      </c>
      <c r="C852">
        <f t="shared" si="13"/>
        <v>6</v>
      </c>
      <c r="D852" t="str">
        <f>_xlfn.XLOOKUP(A852,祝日!A:A,祝日!B:B,"")</f>
        <v/>
      </c>
    </row>
    <row r="853" spans="1:4">
      <c r="A853" s="1">
        <v>46144</v>
      </c>
      <c r="B853" t="s">
        <v>153</v>
      </c>
      <c r="C853">
        <f t="shared" si="13"/>
        <v>7</v>
      </c>
      <c r="D853" t="str">
        <f>_xlfn.XLOOKUP(A853,祝日!A:A,祝日!B:B,"")</f>
        <v/>
      </c>
    </row>
    <row r="854" spans="1:4">
      <c r="A854" s="1">
        <v>46145</v>
      </c>
      <c r="B854" t="s">
        <v>153</v>
      </c>
      <c r="C854">
        <f t="shared" si="13"/>
        <v>1</v>
      </c>
      <c r="D854" t="str">
        <f>_xlfn.XLOOKUP(A854,祝日!A:A,祝日!B:B,"")</f>
        <v>憲法記念日</v>
      </c>
    </row>
    <row r="855" spans="1:4">
      <c r="A855" s="1">
        <v>46146</v>
      </c>
      <c r="B855" t="s">
        <v>153</v>
      </c>
      <c r="C855">
        <f t="shared" si="13"/>
        <v>2</v>
      </c>
      <c r="D855" t="str">
        <f>_xlfn.XLOOKUP(A855,祝日!A:A,祝日!B:B,"")</f>
        <v>みどりの日</v>
      </c>
    </row>
    <row r="856" spans="1:4">
      <c r="A856" s="1">
        <v>46147</v>
      </c>
      <c r="C856">
        <f t="shared" si="13"/>
        <v>3</v>
      </c>
      <c r="D856" t="str">
        <f>_xlfn.XLOOKUP(A856,祝日!A:A,祝日!B:B,"")</f>
        <v>こどもの日</v>
      </c>
    </row>
    <row r="857" spans="1:4">
      <c r="A857" s="1">
        <v>46148</v>
      </c>
      <c r="B857" t="s">
        <v>153</v>
      </c>
      <c r="C857">
        <f t="shared" si="13"/>
        <v>4</v>
      </c>
      <c r="D857" t="str">
        <f>_xlfn.XLOOKUP(A857,祝日!A:A,祝日!B:B,"")</f>
        <v>振替休日</v>
      </c>
    </row>
    <row r="858" spans="1:4">
      <c r="A858" s="1">
        <v>46149</v>
      </c>
      <c r="B858" t="s">
        <v>154</v>
      </c>
      <c r="C858">
        <f t="shared" si="13"/>
        <v>5</v>
      </c>
      <c r="D858" t="str">
        <f>_xlfn.XLOOKUP(A858,祝日!A:A,祝日!B:B,"")</f>
        <v/>
      </c>
    </row>
    <row r="859" spans="1:4">
      <c r="A859" s="1">
        <v>46150</v>
      </c>
      <c r="B859" t="s">
        <v>153</v>
      </c>
      <c r="C859">
        <f t="shared" si="13"/>
        <v>6</v>
      </c>
      <c r="D859" t="str">
        <f>_xlfn.XLOOKUP(A859,祝日!A:A,祝日!B:B,"")</f>
        <v/>
      </c>
    </row>
    <row r="860" spans="1:4">
      <c r="A860" s="1">
        <v>46151</v>
      </c>
      <c r="B860" t="s">
        <v>153</v>
      </c>
      <c r="C860">
        <f t="shared" si="13"/>
        <v>7</v>
      </c>
      <c r="D860" t="str">
        <f>_xlfn.XLOOKUP(A860,祝日!A:A,祝日!B:B,"")</f>
        <v/>
      </c>
    </row>
    <row r="861" spans="1:4">
      <c r="A861" s="1">
        <v>46152</v>
      </c>
      <c r="B861" t="s">
        <v>153</v>
      </c>
      <c r="C861">
        <f t="shared" si="13"/>
        <v>1</v>
      </c>
      <c r="D861" t="str">
        <f>_xlfn.XLOOKUP(A861,祝日!A:A,祝日!B:B,"")</f>
        <v/>
      </c>
    </row>
    <row r="862" spans="1:4">
      <c r="A862" s="1">
        <v>46153</v>
      </c>
      <c r="B862" t="s">
        <v>152</v>
      </c>
      <c r="C862">
        <f t="shared" si="13"/>
        <v>2</v>
      </c>
      <c r="D862" t="str">
        <f>_xlfn.XLOOKUP(A862,祝日!A:A,祝日!B:B,"")</f>
        <v/>
      </c>
    </row>
    <row r="863" spans="1:4">
      <c r="A863" s="1">
        <v>46154</v>
      </c>
      <c r="B863" t="s">
        <v>153</v>
      </c>
      <c r="C863">
        <f t="shared" si="13"/>
        <v>3</v>
      </c>
      <c r="D863" t="str">
        <f>_xlfn.XLOOKUP(A863,祝日!A:A,祝日!B:B,"")</f>
        <v/>
      </c>
    </row>
    <row r="864" spans="1:4">
      <c r="A864" s="1">
        <v>46155</v>
      </c>
      <c r="B864" t="s">
        <v>153</v>
      </c>
      <c r="C864">
        <f t="shared" si="13"/>
        <v>4</v>
      </c>
      <c r="D864" t="str">
        <f>_xlfn.XLOOKUP(A864,祝日!A:A,祝日!B:B,"")</f>
        <v/>
      </c>
    </row>
    <row r="865" spans="1:4">
      <c r="A865" s="1">
        <v>46156</v>
      </c>
      <c r="B865" t="s">
        <v>153</v>
      </c>
      <c r="C865">
        <f t="shared" si="13"/>
        <v>5</v>
      </c>
      <c r="D865" t="str">
        <f>_xlfn.XLOOKUP(A865,祝日!A:A,祝日!B:B,"")</f>
        <v/>
      </c>
    </row>
    <row r="866" spans="1:4">
      <c r="A866" s="1">
        <v>46157</v>
      </c>
      <c r="B866" t="s">
        <v>153</v>
      </c>
      <c r="C866">
        <f t="shared" si="13"/>
        <v>6</v>
      </c>
      <c r="D866" t="str">
        <f>_xlfn.XLOOKUP(A866,祝日!A:A,祝日!B:B,"")</f>
        <v/>
      </c>
    </row>
    <row r="867" spans="1:4">
      <c r="A867" s="1">
        <v>46158</v>
      </c>
      <c r="B867" t="s">
        <v>153</v>
      </c>
      <c r="C867">
        <f t="shared" si="13"/>
        <v>7</v>
      </c>
      <c r="D867" t="str">
        <f>_xlfn.XLOOKUP(A867,祝日!A:A,祝日!B:B,"")</f>
        <v/>
      </c>
    </row>
    <row r="868" spans="1:4">
      <c r="A868" s="1">
        <v>46159</v>
      </c>
      <c r="B868" t="s">
        <v>153</v>
      </c>
      <c r="C868">
        <f t="shared" si="13"/>
        <v>1</v>
      </c>
      <c r="D868" t="str">
        <f>_xlfn.XLOOKUP(A868,祝日!A:A,祝日!B:B,"")</f>
        <v/>
      </c>
    </row>
    <row r="869" spans="1:4">
      <c r="A869" s="1">
        <v>46160</v>
      </c>
      <c r="B869" t="s">
        <v>152</v>
      </c>
      <c r="C869">
        <f t="shared" si="13"/>
        <v>2</v>
      </c>
      <c r="D869" t="str">
        <f>_xlfn.XLOOKUP(A869,祝日!A:A,祝日!B:B,"")</f>
        <v/>
      </c>
    </row>
    <row r="870" spans="1:4">
      <c r="A870" s="1">
        <v>46161</v>
      </c>
      <c r="B870" t="s">
        <v>153</v>
      </c>
      <c r="C870">
        <f t="shared" si="13"/>
        <v>3</v>
      </c>
      <c r="D870" t="str">
        <f>_xlfn.XLOOKUP(A870,祝日!A:A,祝日!B:B,"")</f>
        <v/>
      </c>
    </row>
    <row r="871" spans="1:4">
      <c r="A871" s="1">
        <v>46162</v>
      </c>
      <c r="B871" t="s">
        <v>153</v>
      </c>
      <c r="C871">
        <f t="shared" si="13"/>
        <v>4</v>
      </c>
      <c r="D871" t="str">
        <f>_xlfn.XLOOKUP(A871,祝日!A:A,祝日!B:B,"")</f>
        <v/>
      </c>
    </row>
    <row r="872" spans="1:4">
      <c r="A872" s="1">
        <v>46163</v>
      </c>
      <c r="B872" t="s">
        <v>153</v>
      </c>
      <c r="C872">
        <f t="shared" si="13"/>
        <v>5</v>
      </c>
      <c r="D872" t="str">
        <f>_xlfn.XLOOKUP(A872,祝日!A:A,祝日!B:B,"")</f>
        <v/>
      </c>
    </row>
    <row r="873" spans="1:4">
      <c r="A873" s="1">
        <v>46164</v>
      </c>
      <c r="B873" t="s">
        <v>153</v>
      </c>
      <c r="C873">
        <f t="shared" si="13"/>
        <v>6</v>
      </c>
      <c r="D873" t="str">
        <f>_xlfn.XLOOKUP(A873,祝日!A:A,祝日!B:B,"")</f>
        <v/>
      </c>
    </row>
    <row r="874" spans="1:4">
      <c r="A874" s="1">
        <v>46165</v>
      </c>
      <c r="B874" t="s">
        <v>153</v>
      </c>
      <c r="C874">
        <f t="shared" si="13"/>
        <v>7</v>
      </c>
      <c r="D874" t="str">
        <f>_xlfn.XLOOKUP(A874,祝日!A:A,祝日!B:B,"")</f>
        <v/>
      </c>
    </row>
    <row r="875" spans="1:4">
      <c r="A875" s="1">
        <v>46166</v>
      </c>
      <c r="B875" t="s">
        <v>153</v>
      </c>
      <c r="C875">
        <f t="shared" si="13"/>
        <v>1</v>
      </c>
      <c r="D875" t="str">
        <f>_xlfn.XLOOKUP(A875,祝日!A:A,祝日!B:B,"")</f>
        <v/>
      </c>
    </row>
    <row r="876" spans="1:4">
      <c r="A876" s="1">
        <v>46167</v>
      </c>
      <c r="B876" t="s">
        <v>152</v>
      </c>
      <c r="C876">
        <f t="shared" si="13"/>
        <v>2</v>
      </c>
      <c r="D876" t="str">
        <f>_xlfn.XLOOKUP(A876,祝日!A:A,祝日!B:B,"")</f>
        <v/>
      </c>
    </row>
    <row r="877" spans="1:4">
      <c r="A877" s="1">
        <v>46168</v>
      </c>
      <c r="B877" t="s">
        <v>153</v>
      </c>
      <c r="C877">
        <f t="shared" si="13"/>
        <v>3</v>
      </c>
      <c r="D877" t="str">
        <f>_xlfn.XLOOKUP(A877,祝日!A:A,祝日!B:B,"")</f>
        <v/>
      </c>
    </row>
    <row r="878" spans="1:4">
      <c r="A878" s="1">
        <v>46169</v>
      </c>
      <c r="B878" t="s">
        <v>153</v>
      </c>
      <c r="C878">
        <f t="shared" si="13"/>
        <v>4</v>
      </c>
      <c r="D878" t="str">
        <f>_xlfn.XLOOKUP(A878,祝日!A:A,祝日!B:B,"")</f>
        <v/>
      </c>
    </row>
    <row r="879" spans="1:4">
      <c r="A879" s="1">
        <v>46170</v>
      </c>
      <c r="B879" t="s">
        <v>153</v>
      </c>
      <c r="C879">
        <f t="shared" si="13"/>
        <v>5</v>
      </c>
      <c r="D879" t="str">
        <f>_xlfn.XLOOKUP(A879,祝日!A:A,祝日!B:B,"")</f>
        <v/>
      </c>
    </row>
    <row r="880" spans="1:4">
      <c r="A880" s="1">
        <v>46171</v>
      </c>
      <c r="B880" t="s">
        <v>153</v>
      </c>
      <c r="C880">
        <f t="shared" si="13"/>
        <v>6</v>
      </c>
      <c r="D880" t="str">
        <f>_xlfn.XLOOKUP(A880,祝日!A:A,祝日!B:B,"")</f>
        <v/>
      </c>
    </row>
    <row r="881" spans="1:4">
      <c r="A881" s="1">
        <v>46172</v>
      </c>
      <c r="B881" t="s">
        <v>153</v>
      </c>
      <c r="C881">
        <f t="shared" si="13"/>
        <v>7</v>
      </c>
      <c r="D881" t="str">
        <f>_xlfn.XLOOKUP(A881,祝日!A:A,祝日!B:B,"")</f>
        <v/>
      </c>
    </row>
    <row r="882" spans="1:4">
      <c r="A882" s="1">
        <v>46173</v>
      </c>
      <c r="B882" t="s">
        <v>153</v>
      </c>
      <c r="C882">
        <f t="shared" si="13"/>
        <v>1</v>
      </c>
      <c r="D882" t="str">
        <f>_xlfn.XLOOKUP(A882,祝日!A:A,祝日!B:B,"")</f>
        <v/>
      </c>
    </row>
    <row r="883" spans="1:4">
      <c r="A883" s="1">
        <v>46174</v>
      </c>
      <c r="B883" t="s">
        <v>152</v>
      </c>
      <c r="C883">
        <f t="shared" si="13"/>
        <v>2</v>
      </c>
      <c r="D883" t="str">
        <f>_xlfn.XLOOKUP(A883,祝日!A:A,祝日!B:B,"")</f>
        <v/>
      </c>
    </row>
    <row r="884" spans="1:4">
      <c r="A884" s="1">
        <v>46175</v>
      </c>
      <c r="B884" t="s">
        <v>153</v>
      </c>
      <c r="C884">
        <f t="shared" si="13"/>
        <v>3</v>
      </c>
      <c r="D884" t="str">
        <f>_xlfn.XLOOKUP(A884,祝日!A:A,祝日!B:B,"")</f>
        <v/>
      </c>
    </row>
    <row r="885" spans="1:4">
      <c r="A885" s="1">
        <v>46176</v>
      </c>
      <c r="B885" t="s">
        <v>153</v>
      </c>
      <c r="C885">
        <f t="shared" si="13"/>
        <v>4</v>
      </c>
      <c r="D885" t="str">
        <f>_xlfn.XLOOKUP(A885,祝日!A:A,祝日!B:B,"")</f>
        <v/>
      </c>
    </row>
    <row r="886" spans="1:4">
      <c r="A886" s="1">
        <v>46177</v>
      </c>
      <c r="B886" t="s">
        <v>153</v>
      </c>
      <c r="C886">
        <f t="shared" si="13"/>
        <v>5</v>
      </c>
      <c r="D886" t="str">
        <f>_xlfn.XLOOKUP(A886,祝日!A:A,祝日!B:B,"")</f>
        <v/>
      </c>
    </row>
    <row r="887" spans="1:4">
      <c r="A887" s="1">
        <v>46178</v>
      </c>
      <c r="B887" t="s">
        <v>153</v>
      </c>
      <c r="C887">
        <f t="shared" si="13"/>
        <v>6</v>
      </c>
      <c r="D887" t="str">
        <f>_xlfn.XLOOKUP(A887,祝日!A:A,祝日!B:B,"")</f>
        <v/>
      </c>
    </row>
    <row r="888" spans="1:4">
      <c r="A888" s="1">
        <v>46179</v>
      </c>
      <c r="B888" t="s">
        <v>153</v>
      </c>
      <c r="C888">
        <f t="shared" si="13"/>
        <v>7</v>
      </c>
      <c r="D888" t="str">
        <f>_xlfn.XLOOKUP(A888,祝日!A:A,祝日!B:B,"")</f>
        <v/>
      </c>
    </row>
    <row r="889" spans="1:4">
      <c r="A889" s="1">
        <v>46180</v>
      </c>
      <c r="B889" t="s">
        <v>153</v>
      </c>
      <c r="C889">
        <f t="shared" si="13"/>
        <v>1</v>
      </c>
      <c r="D889" t="str">
        <f>_xlfn.XLOOKUP(A889,祝日!A:A,祝日!B:B,"")</f>
        <v/>
      </c>
    </row>
    <row r="890" spans="1:4">
      <c r="A890" s="1">
        <v>46181</v>
      </c>
      <c r="B890" t="s">
        <v>152</v>
      </c>
      <c r="C890">
        <f t="shared" si="13"/>
        <v>2</v>
      </c>
      <c r="D890" t="str">
        <f>_xlfn.XLOOKUP(A890,祝日!A:A,祝日!B:B,"")</f>
        <v/>
      </c>
    </row>
    <row r="891" spans="1:4">
      <c r="A891" s="1">
        <v>46182</v>
      </c>
      <c r="B891" t="s">
        <v>153</v>
      </c>
      <c r="C891">
        <f t="shared" si="13"/>
        <v>3</v>
      </c>
      <c r="D891" t="str">
        <f>_xlfn.XLOOKUP(A891,祝日!A:A,祝日!B:B,"")</f>
        <v/>
      </c>
    </row>
    <row r="892" spans="1:4">
      <c r="A892" s="1">
        <v>46183</v>
      </c>
      <c r="B892" t="s">
        <v>153</v>
      </c>
      <c r="C892">
        <f t="shared" si="13"/>
        <v>4</v>
      </c>
      <c r="D892" t="str">
        <f>_xlfn.XLOOKUP(A892,祝日!A:A,祝日!B:B,"")</f>
        <v/>
      </c>
    </row>
    <row r="893" spans="1:4">
      <c r="A893" s="1">
        <v>46184</v>
      </c>
      <c r="B893" t="s">
        <v>153</v>
      </c>
      <c r="C893">
        <f t="shared" si="13"/>
        <v>5</v>
      </c>
      <c r="D893" t="str">
        <f>_xlfn.XLOOKUP(A893,祝日!A:A,祝日!B:B,"")</f>
        <v/>
      </c>
    </row>
    <row r="894" spans="1:4">
      <c r="A894" s="1">
        <v>46185</v>
      </c>
      <c r="B894" t="s">
        <v>153</v>
      </c>
      <c r="C894">
        <f t="shared" si="13"/>
        <v>6</v>
      </c>
      <c r="D894" t="str">
        <f>_xlfn.XLOOKUP(A894,祝日!A:A,祝日!B:B,"")</f>
        <v/>
      </c>
    </row>
    <row r="895" spans="1:4">
      <c r="A895" s="1">
        <v>46186</v>
      </c>
      <c r="B895" t="s">
        <v>153</v>
      </c>
      <c r="C895">
        <f t="shared" si="13"/>
        <v>7</v>
      </c>
      <c r="D895" t="str">
        <f>_xlfn.XLOOKUP(A895,祝日!A:A,祝日!B:B,"")</f>
        <v/>
      </c>
    </row>
    <row r="896" spans="1:4">
      <c r="A896" s="1">
        <v>46187</v>
      </c>
      <c r="B896" t="s">
        <v>153</v>
      </c>
      <c r="C896">
        <f t="shared" si="13"/>
        <v>1</v>
      </c>
      <c r="D896" t="str">
        <f>_xlfn.XLOOKUP(A896,祝日!A:A,祝日!B:B,"")</f>
        <v/>
      </c>
    </row>
    <row r="897" spans="1:4">
      <c r="A897" s="1">
        <v>46188</v>
      </c>
      <c r="B897" t="s">
        <v>152</v>
      </c>
      <c r="C897">
        <f t="shared" si="13"/>
        <v>2</v>
      </c>
      <c r="D897" t="str">
        <f>_xlfn.XLOOKUP(A897,祝日!A:A,祝日!B:B,"")</f>
        <v/>
      </c>
    </row>
    <row r="898" spans="1:4">
      <c r="A898" s="1">
        <v>46189</v>
      </c>
      <c r="B898" t="s">
        <v>153</v>
      </c>
      <c r="C898">
        <f t="shared" ref="C898:C961" si="14">WEEKDAY(A898,1)</f>
        <v>3</v>
      </c>
      <c r="D898" t="str">
        <f>_xlfn.XLOOKUP(A898,祝日!A:A,祝日!B:B,"")</f>
        <v/>
      </c>
    </row>
    <row r="899" spans="1:4">
      <c r="A899" s="1">
        <v>46190</v>
      </c>
      <c r="B899" t="s">
        <v>153</v>
      </c>
      <c r="C899">
        <f t="shared" si="14"/>
        <v>4</v>
      </c>
      <c r="D899" t="str">
        <f>_xlfn.XLOOKUP(A899,祝日!A:A,祝日!B:B,"")</f>
        <v/>
      </c>
    </row>
    <row r="900" spans="1:4">
      <c r="A900" s="1">
        <v>46191</v>
      </c>
      <c r="B900" t="s">
        <v>153</v>
      </c>
      <c r="C900">
        <f t="shared" si="14"/>
        <v>5</v>
      </c>
      <c r="D900" t="str">
        <f>_xlfn.XLOOKUP(A900,祝日!A:A,祝日!B:B,"")</f>
        <v/>
      </c>
    </row>
    <row r="901" spans="1:4">
      <c r="A901" s="1">
        <v>46192</v>
      </c>
      <c r="B901" t="s">
        <v>153</v>
      </c>
      <c r="C901">
        <f t="shared" si="14"/>
        <v>6</v>
      </c>
      <c r="D901" t="str">
        <f>_xlfn.XLOOKUP(A901,祝日!A:A,祝日!B:B,"")</f>
        <v/>
      </c>
    </row>
    <row r="902" spans="1:4">
      <c r="A902" s="1">
        <v>46193</v>
      </c>
      <c r="B902" t="s">
        <v>153</v>
      </c>
      <c r="C902">
        <f t="shared" si="14"/>
        <v>7</v>
      </c>
      <c r="D902" t="str">
        <f>_xlfn.XLOOKUP(A902,祝日!A:A,祝日!B:B,"")</f>
        <v/>
      </c>
    </row>
    <row r="903" spans="1:4">
      <c r="A903" s="1">
        <v>46194</v>
      </c>
      <c r="B903" t="s">
        <v>153</v>
      </c>
      <c r="C903">
        <f t="shared" si="14"/>
        <v>1</v>
      </c>
      <c r="D903" t="str">
        <f>_xlfn.XLOOKUP(A903,祝日!A:A,祝日!B:B,"")</f>
        <v/>
      </c>
    </row>
    <row r="904" spans="1:4">
      <c r="A904" s="1">
        <v>46195</v>
      </c>
      <c r="B904" t="s">
        <v>152</v>
      </c>
      <c r="C904">
        <f t="shared" si="14"/>
        <v>2</v>
      </c>
      <c r="D904" t="str">
        <f>_xlfn.XLOOKUP(A904,祝日!A:A,祝日!B:B,"")</f>
        <v/>
      </c>
    </row>
    <row r="905" spans="1:4">
      <c r="A905" s="1">
        <v>46196</v>
      </c>
      <c r="B905" t="s">
        <v>153</v>
      </c>
      <c r="C905">
        <f t="shared" si="14"/>
        <v>3</v>
      </c>
      <c r="D905" t="str">
        <f>_xlfn.XLOOKUP(A905,祝日!A:A,祝日!B:B,"")</f>
        <v/>
      </c>
    </row>
    <row r="906" spans="1:4">
      <c r="A906" s="1">
        <v>46197</v>
      </c>
      <c r="B906" t="s">
        <v>153</v>
      </c>
      <c r="C906">
        <f t="shared" si="14"/>
        <v>4</v>
      </c>
      <c r="D906" t="str">
        <f>_xlfn.XLOOKUP(A906,祝日!A:A,祝日!B:B,"")</f>
        <v/>
      </c>
    </row>
    <row r="907" spans="1:4">
      <c r="A907" s="1">
        <v>46198</v>
      </c>
      <c r="B907" t="s">
        <v>153</v>
      </c>
      <c r="C907">
        <f t="shared" si="14"/>
        <v>5</v>
      </c>
      <c r="D907" t="str">
        <f>_xlfn.XLOOKUP(A907,祝日!A:A,祝日!B:B,"")</f>
        <v/>
      </c>
    </row>
    <row r="908" spans="1:4">
      <c r="A908" s="1">
        <v>46199</v>
      </c>
      <c r="B908" t="s">
        <v>153</v>
      </c>
      <c r="C908">
        <f t="shared" si="14"/>
        <v>6</v>
      </c>
      <c r="D908" t="str">
        <f>_xlfn.XLOOKUP(A908,祝日!A:A,祝日!B:B,"")</f>
        <v/>
      </c>
    </row>
    <row r="909" spans="1:4">
      <c r="A909" s="1">
        <v>46200</v>
      </c>
      <c r="B909" t="s">
        <v>153</v>
      </c>
      <c r="C909">
        <f t="shared" si="14"/>
        <v>7</v>
      </c>
      <c r="D909" t="str">
        <f>_xlfn.XLOOKUP(A909,祝日!A:A,祝日!B:B,"")</f>
        <v/>
      </c>
    </row>
    <row r="910" spans="1:4">
      <c r="A910" s="1">
        <v>46201</v>
      </c>
      <c r="B910" t="s">
        <v>153</v>
      </c>
      <c r="C910">
        <f t="shared" si="14"/>
        <v>1</v>
      </c>
      <c r="D910" t="str">
        <f>_xlfn.XLOOKUP(A910,祝日!A:A,祝日!B:B,"")</f>
        <v/>
      </c>
    </row>
    <row r="911" spans="1:4">
      <c r="A911" s="1">
        <v>46202</v>
      </c>
      <c r="B911" t="s">
        <v>152</v>
      </c>
      <c r="C911">
        <f t="shared" si="14"/>
        <v>2</v>
      </c>
      <c r="D911" t="str">
        <f>_xlfn.XLOOKUP(A911,祝日!A:A,祝日!B:B,"")</f>
        <v/>
      </c>
    </row>
    <row r="912" spans="1:4">
      <c r="A912" s="1">
        <v>46203</v>
      </c>
      <c r="B912" t="s">
        <v>153</v>
      </c>
      <c r="C912">
        <f t="shared" si="14"/>
        <v>3</v>
      </c>
      <c r="D912" t="str">
        <f>_xlfn.XLOOKUP(A912,祝日!A:A,祝日!B:B,"")</f>
        <v/>
      </c>
    </row>
    <row r="913" spans="1:4">
      <c r="A913" s="1">
        <v>46204</v>
      </c>
      <c r="B913" t="s">
        <v>153</v>
      </c>
      <c r="C913">
        <f t="shared" si="14"/>
        <v>4</v>
      </c>
      <c r="D913" t="str">
        <f>_xlfn.XLOOKUP(A913,祝日!A:A,祝日!B:B,"")</f>
        <v/>
      </c>
    </row>
    <row r="914" spans="1:4">
      <c r="A914" s="1">
        <v>46205</v>
      </c>
      <c r="B914" t="s">
        <v>153</v>
      </c>
      <c r="C914">
        <f t="shared" si="14"/>
        <v>5</v>
      </c>
      <c r="D914" t="str">
        <f>_xlfn.XLOOKUP(A914,祝日!A:A,祝日!B:B,"")</f>
        <v/>
      </c>
    </row>
    <row r="915" spans="1:4">
      <c r="A915" s="1">
        <v>46206</v>
      </c>
      <c r="B915" t="s">
        <v>153</v>
      </c>
      <c r="C915">
        <f t="shared" si="14"/>
        <v>6</v>
      </c>
      <c r="D915" t="str">
        <f>_xlfn.XLOOKUP(A915,祝日!A:A,祝日!B:B,"")</f>
        <v/>
      </c>
    </row>
    <row r="916" spans="1:4">
      <c r="A916" s="1">
        <v>46207</v>
      </c>
      <c r="B916" t="s">
        <v>153</v>
      </c>
      <c r="C916">
        <f t="shared" si="14"/>
        <v>7</v>
      </c>
      <c r="D916" t="str">
        <f>_xlfn.XLOOKUP(A916,祝日!A:A,祝日!B:B,"")</f>
        <v/>
      </c>
    </row>
    <row r="917" spans="1:4">
      <c r="A917" s="1">
        <v>46208</v>
      </c>
      <c r="B917" t="s">
        <v>153</v>
      </c>
      <c r="C917">
        <f t="shared" si="14"/>
        <v>1</v>
      </c>
      <c r="D917" t="str">
        <f>_xlfn.XLOOKUP(A917,祝日!A:A,祝日!B:B,"")</f>
        <v/>
      </c>
    </row>
    <row r="918" spans="1:4">
      <c r="A918" s="1">
        <v>46209</v>
      </c>
      <c r="B918" t="s">
        <v>152</v>
      </c>
      <c r="C918">
        <f t="shared" si="14"/>
        <v>2</v>
      </c>
      <c r="D918" t="str">
        <f>_xlfn.XLOOKUP(A918,祝日!A:A,祝日!B:B,"")</f>
        <v/>
      </c>
    </row>
    <row r="919" spans="1:4">
      <c r="A919" s="1">
        <v>46210</v>
      </c>
      <c r="B919" t="s">
        <v>153</v>
      </c>
      <c r="C919">
        <f t="shared" si="14"/>
        <v>3</v>
      </c>
      <c r="D919" t="str">
        <f>_xlfn.XLOOKUP(A919,祝日!A:A,祝日!B:B,"")</f>
        <v/>
      </c>
    </row>
    <row r="920" spans="1:4">
      <c r="A920" s="1">
        <v>46211</v>
      </c>
      <c r="B920" t="s">
        <v>153</v>
      </c>
      <c r="C920">
        <f t="shared" si="14"/>
        <v>4</v>
      </c>
      <c r="D920" t="str">
        <f>_xlfn.XLOOKUP(A920,祝日!A:A,祝日!B:B,"")</f>
        <v/>
      </c>
    </row>
    <row r="921" spans="1:4">
      <c r="A921" s="1">
        <v>46212</v>
      </c>
      <c r="B921" t="s">
        <v>153</v>
      </c>
      <c r="C921">
        <f t="shared" si="14"/>
        <v>5</v>
      </c>
      <c r="D921" t="str">
        <f>_xlfn.XLOOKUP(A921,祝日!A:A,祝日!B:B,"")</f>
        <v/>
      </c>
    </row>
    <row r="922" spans="1:4">
      <c r="A922" s="1">
        <v>46213</v>
      </c>
      <c r="B922" t="s">
        <v>153</v>
      </c>
      <c r="C922">
        <f t="shared" si="14"/>
        <v>6</v>
      </c>
      <c r="D922" t="str">
        <f>_xlfn.XLOOKUP(A922,祝日!A:A,祝日!B:B,"")</f>
        <v/>
      </c>
    </row>
    <row r="923" spans="1:4">
      <c r="A923" s="1">
        <v>46214</v>
      </c>
      <c r="B923" t="s">
        <v>153</v>
      </c>
      <c r="C923">
        <f t="shared" si="14"/>
        <v>7</v>
      </c>
      <c r="D923" t="str">
        <f>_xlfn.XLOOKUP(A923,祝日!A:A,祝日!B:B,"")</f>
        <v/>
      </c>
    </row>
    <row r="924" spans="1:4">
      <c r="A924" s="1">
        <v>46215</v>
      </c>
      <c r="B924" t="s">
        <v>153</v>
      </c>
      <c r="C924">
        <f t="shared" si="14"/>
        <v>1</v>
      </c>
      <c r="D924" t="str">
        <f>_xlfn.XLOOKUP(A924,祝日!A:A,祝日!B:B,"")</f>
        <v/>
      </c>
    </row>
    <row r="925" spans="1:4">
      <c r="A925" s="1">
        <v>46216</v>
      </c>
      <c r="B925" t="s">
        <v>152</v>
      </c>
      <c r="C925">
        <f t="shared" si="14"/>
        <v>2</v>
      </c>
      <c r="D925" t="str">
        <f>_xlfn.XLOOKUP(A925,祝日!A:A,祝日!B:B,"")</f>
        <v/>
      </c>
    </row>
    <row r="926" spans="1:4">
      <c r="A926" s="1">
        <v>46217</v>
      </c>
      <c r="B926" t="s">
        <v>153</v>
      </c>
      <c r="C926">
        <f t="shared" si="14"/>
        <v>3</v>
      </c>
      <c r="D926" t="str">
        <f>_xlfn.XLOOKUP(A926,祝日!A:A,祝日!B:B,"")</f>
        <v/>
      </c>
    </row>
    <row r="927" spans="1:4">
      <c r="A927" s="1">
        <v>46218</v>
      </c>
      <c r="B927" t="s">
        <v>153</v>
      </c>
      <c r="C927">
        <f t="shared" si="14"/>
        <v>4</v>
      </c>
      <c r="D927" t="str">
        <f>_xlfn.XLOOKUP(A927,祝日!A:A,祝日!B:B,"")</f>
        <v/>
      </c>
    </row>
    <row r="928" spans="1:4">
      <c r="A928" s="1">
        <v>46219</v>
      </c>
      <c r="B928" t="s">
        <v>153</v>
      </c>
      <c r="C928">
        <f t="shared" si="14"/>
        <v>5</v>
      </c>
      <c r="D928" t="str">
        <f>_xlfn.XLOOKUP(A928,祝日!A:A,祝日!B:B,"")</f>
        <v/>
      </c>
    </row>
    <row r="929" spans="1:4">
      <c r="A929" s="1">
        <v>46220</v>
      </c>
      <c r="B929" t="s">
        <v>153</v>
      </c>
      <c r="C929">
        <f t="shared" si="14"/>
        <v>6</v>
      </c>
      <c r="D929" t="str">
        <f>_xlfn.XLOOKUP(A929,祝日!A:A,祝日!B:B,"")</f>
        <v/>
      </c>
    </row>
    <row r="930" spans="1:4">
      <c r="A930" s="1">
        <v>46221</v>
      </c>
      <c r="B930" t="s">
        <v>153</v>
      </c>
      <c r="C930">
        <f t="shared" si="14"/>
        <v>7</v>
      </c>
      <c r="D930" t="str">
        <f>_xlfn.XLOOKUP(A930,祝日!A:A,祝日!B:B,"")</f>
        <v/>
      </c>
    </row>
    <row r="931" spans="1:4">
      <c r="A931" s="1">
        <v>46222</v>
      </c>
      <c r="B931" t="s">
        <v>153</v>
      </c>
      <c r="C931">
        <f t="shared" si="14"/>
        <v>1</v>
      </c>
      <c r="D931" t="str">
        <f>_xlfn.XLOOKUP(A931,祝日!A:A,祝日!B:B,"")</f>
        <v/>
      </c>
    </row>
    <row r="932" spans="1:4">
      <c r="A932" s="1">
        <v>46223</v>
      </c>
      <c r="B932" t="s">
        <v>153</v>
      </c>
      <c r="C932">
        <f t="shared" si="14"/>
        <v>2</v>
      </c>
      <c r="D932" t="str">
        <f>_xlfn.XLOOKUP(A932,祝日!A:A,祝日!B:B,"")</f>
        <v>海の日</v>
      </c>
    </row>
    <row r="933" spans="1:4">
      <c r="A933" s="1">
        <v>46224</v>
      </c>
      <c r="B933" t="s">
        <v>152</v>
      </c>
      <c r="C933">
        <f t="shared" si="14"/>
        <v>3</v>
      </c>
      <c r="D933" t="str">
        <f>_xlfn.XLOOKUP(A933,祝日!A:A,祝日!B:B,"")</f>
        <v/>
      </c>
    </row>
    <row r="934" spans="1:4">
      <c r="A934" s="1">
        <v>46225</v>
      </c>
      <c r="B934" t="s">
        <v>153</v>
      </c>
      <c r="C934">
        <f t="shared" si="14"/>
        <v>4</v>
      </c>
      <c r="D934" t="str">
        <f>_xlfn.XLOOKUP(A934,祝日!A:A,祝日!B:B,"")</f>
        <v/>
      </c>
    </row>
    <row r="935" spans="1:4">
      <c r="A935" s="1">
        <v>46226</v>
      </c>
      <c r="B935" t="s">
        <v>153</v>
      </c>
      <c r="C935">
        <f t="shared" si="14"/>
        <v>5</v>
      </c>
      <c r="D935" t="str">
        <f>_xlfn.XLOOKUP(A935,祝日!A:A,祝日!B:B,"")</f>
        <v/>
      </c>
    </row>
    <row r="936" spans="1:4">
      <c r="A936" s="1">
        <v>46227</v>
      </c>
      <c r="B936" t="s">
        <v>153</v>
      </c>
      <c r="C936">
        <f t="shared" si="14"/>
        <v>6</v>
      </c>
      <c r="D936" t="str">
        <f>_xlfn.XLOOKUP(A936,祝日!A:A,祝日!B:B,"")</f>
        <v/>
      </c>
    </row>
    <row r="937" spans="1:4">
      <c r="A937" s="1">
        <v>46228</v>
      </c>
      <c r="B937" t="s">
        <v>153</v>
      </c>
      <c r="C937">
        <f t="shared" si="14"/>
        <v>7</v>
      </c>
      <c r="D937" t="str">
        <f>_xlfn.XLOOKUP(A937,祝日!A:A,祝日!B:B,"")</f>
        <v/>
      </c>
    </row>
    <row r="938" spans="1:4">
      <c r="A938" s="1">
        <v>46229</v>
      </c>
      <c r="B938" t="s">
        <v>153</v>
      </c>
      <c r="C938">
        <f t="shared" si="14"/>
        <v>1</v>
      </c>
      <c r="D938" t="str">
        <f>_xlfn.XLOOKUP(A938,祝日!A:A,祝日!B:B,"")</f>
        <v/>
      </c>
    </row>
    <row r="939" spans="1:4">
      <c r="A939" s="1">
        <v>46230</v>
      </c>
      <c r="B939" t="s">
        <v>152</v>
      </c>
      <c r="C939">
        <f t="shared" si="14"/>
        <v>2</v>
      </c>
      <c r="D939" t="str">
        <f>_xlfn.XLOOKUP(A939,祝日!A:A,祝日!B:B,"")</f>
        <v/>
      </c>
    </row>
    <row r="940" spans="1:4">
      <c r="A940" s="1">
        <v>46231</v>
      </c>
      <c r="B940" t="s">
        <v>153</v>
      </c>
      <c r="C940">
        <f t="shared" si="14"/>
        <v>3</v>
      </c>
      <c r="D940" t="str">
        <f>_xlfn.XLOOKUP(A940,祝日!A:A,祝日!B:B,"")</f>
        <v/>
      </c>
    </row>
    <row r="941" spans="1:4">
      <c r="A941" s="1">
        <v>46232</v>
      </c>
      <c r="B941" t="s">
        <v>153</v>
      </c>
      <c r="C941">
        <f t="shared" si="14"/>
        <v>4</v>
      </c>
      <c r="D941" t="str">
        <f>_xlfn.XLOOKUP(A941,祝日!A:A,祝日!B:B,"")</f>
        <v/>
      </c>
    </row>
    <row r="942" spans="1:4">
      <c r="A942" s="1">
        <v>46233</v>
      </c>
      <c r="B942" t="s">
        <v>153</v>
      </c>
      <c r="C942">
        <f t="shared" si="14"/>
        <v>5</v>
      </c>
      <c r="D942" t="str">
        <f>_xlfn.XLOOKUP(A942,祝日!A:A,祝日!B:B,"")</f>
        <v/>
      </c>
    </row>
    <row r="943" spans="1:4">
      <c r="A943" s="1">
        <v>46234</v>
      </c>
      <c r="B943" t="s">
        <v>153</v>
      </c>
      <c r="C943">
        <f t="shared" si="14"/>
        <v>6</v>
      </c>
      <c r="D943" t="str">
        <f>_xlfn.XLOOKUP(A943,祝日!A:A,祝日!B:B,"")</f>
        <v/>
      </c>
    </row>
    <row r="944" spans="1:4">
      <c r="A944" s="1">
        <v>46235</v>
      </c>
      <c r="B944" t="s">
        <v>153</v>
      </c>
      <c r="C944">
        <f t="shared" si="14"/>
        <v>7</v>
      </c>
      <c r="D944" t="str">
        <f>_xlfn.XLOOKUP(A944,祝日!A:A,祝日!B:B,"")</f>
        <v/>
      </c>
    </row>
    <row r="945" spans="1:4">
      <c r="A945" s="1">
        <v>46236</v>
      </c>
      <c r="B945" t="s">
        <v>153</v>
      </c>
      <c r="C945">
        <f t="shared" si="14"/>
        <v>1</v>
      </c>
      <c r="D945" t="str">
        <f>_xlfn.XLOOKUP(A945,祝日!A:A,祝日!B:B,"")</f>
        <v/>
      </c>
    </row>
    <row r="946" spans="1:4">
      <c r="A946" s="1">
        <v>46237</v>
      </c>
      <c r="B946" t="s">
        <v>152</v>
      </c>
      <c r="C946">
        <f t="shared" si="14"/>
        <v>2</v>
      </c>
      <c r="D946" t="str">
        <f>_xlfn.XLOOKUP(A946,祝日!A:A,祝日!B:B,"")</f>
        <v/>
      </c>
    </row>
    <row r="947" spans="1:4">
      <c r="A947" s="1">
        <v>46238</v>
      </c>
      <c r="B947" t="s">
        <v>153</v>
      </c>
      <c r="C947">
        <f t="shared" si="14"/>
        <v>3</v>
      </c>
      <c r="D947" t="str">
        <f>_xlfn.XLOOKUP(A947,祝日!A:A,祝日!B:B,"")</f>
        <v/>
      </c>
    </row>
    <row r="948" spans="1:4">
      <c r="A948" s="1">
        <v>46239</v>
      </c>
      <c r="B948" t="s">
        <v>153</v>
      </c>
      <c r="C948">
        <f t="shared" si="14"/>
        <v>4</v>
      </c>
      <c r="D948" t="str">
        <f>_xlfn.XLOOKUP(A948,祝日!A:A,祝日!B:B,"")</f>
        <v/>
      </c>
    </row>
    <row r="949" spans="1:4">
      <c r="A949" s="1">
        <v>46240</v>
      </c>
      <c r="B949" t="s">
        <v>153</v>
      </c>
      <c r="C949">
        <f t="shared" si="14"/>
        <v>5</v>
      </c>
      <c r="D949" t="str">
        <f>_xlfn.XLOOKUP(A949,祝日!A:A,祝日!B:B,"")</f>
        <v/>
      </c>
    </row>
    <row r="950" spans="1:4">
      <c r="A950" s="1">
        <v>46241</v>
      </c>
      <c r="B950" t="s">
        <v>153</v>
      </c>
      <c r="C950">
        <f t="shared" si="14"/>
        <v>6</v>
      </c>
      <c r="D950" t="str">
        <f>_xlfn.XLOOKUP(A950,祝日!A:A,祝日!B:B,"")</f>
        <v/>
      </c>
    </row>
    <row r="951" spans="1:4">
      <c r="A951" s="1">
        <v>46242</v>
      </c>
      <c r="B951" t="s">
        <v>153</v>
      </c>
      <c r="C951">
        <f t="shared" si="14"/>
        <v>7</v>
      </c>
      <c r="D951" t="str">
        <f>_xlfn.XLOOKUP(A951,祝日!A:A,祝日!B:B,"")</f>
        <v/>
      </c>
    </row>
    <row r="952" spans="1:4">
      <c r="A952" s="1">
        <v>46243</v>
      </c>
      <c r="B952" t="s">
        <v>153</v>
      </c>
      <c r="C952">
        <f t="shared" si="14"/>
        <v>1</v>
      </c>
      <c r="D952" t="str">
        <f>_xlfn.XLOOKUP(A952,祝日!A:A,祝日!B:B,"")</f>
        <v/>
      </c>
    </row>
    <row r="953" spans="1:4">
      <c r="A953" s="1">
        <v>46244</v>
      </c>
      <c r="B953" t="s">
        <v>152</v>
      </c>
      <c r="C953">
        <f t="shared" si="14"/>
        <v>2</v>
      </c>
      <c r="D953" t="str">
        <f>_xlfn.XLOOKUP(A953,祝日!A:A,祝日!B:B,"")</f>
        <v/>
      </c>
    </row>
    <row r="954" spans="1:4">
      <c r="A954" s="1">
        <v>46245</v>
      </c>
      <c r="B954" t="s">
        <v>153</v>
      </c>
      <c r="C954">
        <f t="shared" si="14"/>
        <v>3</v>
      </c>
      <c r="D954" t="str">
        <f>_xlfn.XLOOKUP(A954,祝日!A:A,祝日!B:B,"")</f>
        <v>山の日</v>
      </c>
    </row>
    <row r="955" spans="1:4">
      <c r="A955" s="1">
        <v>46246</v>
      </c>
      <c r="B955" t="s">
        <v>153</v>
      </c>
      <c r="C955">
        <f t="shared" si="14"/>
        <v>4</v>
      </c>
      <c r="D955" t="str">
        <f>_xlfn.XLOOKUP(A955,祝日!A:A,祝日!B:B,"")</f>
        <v/>
      </c>
    </row>
    <row r="956" spans="1:4">
      <c r="A956" s="1">
        <v>46247</v>
      </c>
      <c r="B956" t="s">
        <v>153</v>
      </c>
      <c r="C956">
        <f t="shared" si="14"/>
        <v>5</v>
      </c>
      <c r="D956" t="str">
        <f>_xlfn.XLOOKUP(A956,祝日!A:A,祝日!B:B,"")</f>
        <v/>
      </c>
    </row>
    <row r="957" spans="1:4">
      <c r="A957" s="1">
        <v>46248</v>
      </c>
      <c r="B957" t="s">
        <v>153</v>
      </c>
      <c r="C957">
        <f t="shared" si="14"/>
        <v>6</v>
      </c>
      <c r="D957" t="str">
        <f>_xlfn.XLOOKUP(A957,祝日!A:A,祝日!B:B,"")</f>
        <v/>
      </c>
    </row>
    <row r="958" spans="1:4">
      <c r="A958" s="1">
        <v>46249</v>
      </c>
      <c r="B958" t="s">
        <v>153</v>
      </c>
      <c r="C958">
        <f t="shared" si="14"/>
        <v>7</v>
      </c>
      <c r="D958" t="str">
        <f>_xlfn.XLOOKUP(A958,祝日!A:A,祝日!B:B,"")</f>
        <v/>
      </c>
    </row>
    <row r="959" spans="1:4">
      <c r="A959" s="1">
        <v>46250</v>
      </c>
      <c r="B959" t="s">
        <v>153</v>
      </c>
      <c r="C959">
        <f t="shared" si="14"/>
        <v>1</v>
      </c>
      <c r="D959" t="str">
        <f>_xlfn.XLOOKUP(A959,祝日!A:A,祝日!B:B,"")</f>
        <v/>
      </c>
    </row>
    <row r="960" spans="1:4">
      <c r="A960" s="1">
        <v>46251</v>
      </c>
      <c r="B960" t="s">
        <v>152</v>
      </c>
      <c r="C960">
        <f t="shared" si="14"/>
        <v>2</v>
      </c>
      <c r="D960" t="str">
        <f>_xlfn.XLOOKUP(A960,祝日!A:A,祝日!B:B,"")</f>
        <v/>
      </c>
    </row>
    <row r="961" spans="1:4">
      <c r="A961" s="1">
        <v>46252</v>
      </c>
      <c r="B961" t="s">
        <v>153</v>
      </c>
      <c r="C961">
        <f t="shared" si="14"/>
        <v>3</v>
      </c>
      <c r="D961" t="str">
        <f>_xlfn.XLOOKUP(A961,祝日!A:A,祝日!B:B,"")</f>
        <v/>
      </c>
    </row>
    <row r="962" spans="1:4">
      <c r="A962" s="1">
        <v>46253</v>
      </c>
      <c r="B962" t="s">
        <v>153</v>
      </c>
      <c r="C962">
        <f t="shared" ref="C962:C1025" si="15">WEEKDAY(A962,1)</f>
        <v>4</v>
      </c>
      <c r="D962" t="str">
        <f>_xlfn.XLOOKUP(A962,祝日!A:A,祝日!B:B,"")</f>
        <v/>
      </c>
    </row>
    <row r="963" spans="1:4">
      <c r="A963" s="1">
        <v>46254</v>
      </c>
      <c r="B963" t="s">
        <v>153</v>
      </c>
      <c r="C963">
        <f t="shared" si="15"/>
        <v>5</v>
      </c>
      <c r="D963" t="str">
        <f>_xlfn.XLOOKUP(A963,祝日!A:A,祝日!B:B,"")</f>
        <v/>
      </c>
    </row>
    <row r="964" spans="1:4">
      <c r="A964" s="1">
        <v>46255</v>
      </c>
      <c r="B964" t="s">
        <v>153</v>
      </c>
      <c r="C964">
        <f t="shared" si="15"/>
        <v>6</v>
      </c>
      <c r="D964" t="str">
        <f>_xlfn.XLOOKUP(A964,祝日!A:A,祝日!B:B,"")</f>
        <v/>
      </c>
    </row>
    <row r="965" spans="1:4">
      <c r="A965" s="1">
        <v>46256</v>
      </c>
      <c r="B965" t="s">
        <v>153</v>
      </c>
      <c r="C965">
        <f t="shared" si="15"/>
        <v>7</v>
      </c>
      <c r="D965" t="str">
        <f>_xlfn.XLOOKUP(A965,祝日!A:A,祝日!B:B,"")</f>
        <v/>
      </c>
    </row>
    <row r="966" spans="1:4">
      <c r="A966" s="1">
        <v>46257</v>
      </c>
      <c r="B966" t="s">
        <v>153</v>
      </c>
      <c r="C966">
        <f t="shared" si="15"/>
        <v>1</v>
      </c>
      <c r="D966" t="str">
        <f>_xlfn.XLOOKUP(A966,祝日!A:A,祝日!B:B,"")</f>
        <v/>
      </c>
    </row>
    <row r="967" spans="1:4">
      <c r="A967" s="1">
        <v>46258</v>
      </c>
      <c r="B967" t="s">
        <v>152</v>
      </c>
      <c r="C967">
        <f t="shared" si="15"/>
        <v>2</v>
      </c>
      <c r="D967" t="str">
        <f>_xlfn.XLOOKUP(A967,祝日!A:A,祝日!B:B,"")</f>
        <v/>
      </c>
    </row>
    <row r="968" spans="1:4">
      <c r="A968" s="1">
        <v>46259</v>
      </c>
      <c r="B968" t="s">
        <v>153</v>
      </c>
      <c r="C968">
        <f t="shared" si="15"/>
        <v>3</v>
      </c>
      <c r="D968" t="str">
        <f>_xlfn.XLOOKUP(A968,祝日!A:A,祝日!B:B,"")</f>
        <v/>
      </c>
    </row>
    <row r="969" spans="1:4">
      <c r="A969" s="1">
        <v>46260</v>
      </c>
      <c r="B969" t="s">
        <v>153</v>
      </c>
      <c r="C969">
        <f t="shared" si="15"/>
        <v>4</v>
      </c>
      <c r="D969" t="str">
        <f>_xlfn.XLOOKUP(A969,祝日!A:A,祝日!B:B,"")</f>
        <v/>
      </c>
    </row>
    <row r="970" spans="1:4">
      <c r="A970" s="1">
        <v>46261</v>
      </c>
      <c r="B970" t="s">
        <v>153</v>
      </c>
      <c r="C970">
        <f t="shared" si="15"/>
        <v>5</v>
      </c>
      <c r="D970" t="str">
        <f>_xlfn.XLOOKUP(A970,祝日!A:A,祝日!B:B,"")</f>
        <v/>
      </c>
    </row>
    <row r="971" spans="1:4">
      <c r="A971" s="1">
        <v>46262</v>
      </c>
      <c r="B971" t="s">
        <v>153</v>
      </c>
      <c r="C971">
        <f t="shared" si="15"/>
        <v>6</v>
      </c>
      <c r="D971" t="str">
        <f>_xlfn.XLOOKUP(A971,祝日!A:A,祝日!B:B,"")</f>
        <v/>
      </c>
    </row>
    <row r="972" spans="1:4">
      <c r="A972" s="1">
        <v>46263</v>
      </c>
      <c r="B972" t="s">
        <v>153</v>
      </c>
      <c r="C972">
        <f t="shared" si="15"/>
        <v>7</v>
      </c>
      <c r="D972" t="str">
        <f>_xlfn.XLOOKUP(A972,祝日!A:A,祝日!B:B,"")</f>
        <v/>
      </c>
    </row>
    <row r="973" spans="1:4">
      <c r="A973" s="1">
        <v>46264</v>
      </c>
      <c r="B973" t="s">
        <v>153</v>
      </c>
      <c r="C973">
        <f t="shared" si="15"/>
        <v>1</v>
      </c>
      <c r="D973" t="str">
        <f>_xlfn.XLOOKUP(A973,祝日!A:A,祝日!B:B,"")</f>
        <v/>
      </c>
    </row>
    <row r="974" spans="1:4">
      <c r="A974" s="1">
        <v>46265</v>
      </c>
      <c r="B974" t="s">
        <v>152</v>
      </c>
      <c r="C974">
        <f t="shared" si="15"/>
        <v>2</v>
      </c>
      <c r="D974" t="str">
        <f>_xlfn.XLOOKUP(A974,祝日!A:A,祝日!B:B,"")</f>
        <v/>
      </c>
    </row>
    <row r="975" spans="1:4">
      <c r="A975" s="1">
        <v>46266</v>
      </c>
      <c r="B975" t="s">
        <v>153</v>
      </c>
      <c r="C975">
        <f t="shared" si="15"/>
        <v>3</v>
      </c>
      <c r="D975" t="str">
        <f>_xlfn.XLOOKUP(A975,祝日!A:A,祝日!B:B,"")</f>
        <v/>
      </c>
    </row>
    <row r="976" spans="1:4">
      <c r="A976" s="1">
        <v>46267</v>
      </c>
      <c r="B976" t="s">
        <v>153</v>
      </c>
      <c r="C976">
        <f t="shared" si="15"/>
        <v>4</v>
      </c>
      <c r="D976" t="str">
        <f>_xlfn.XLOOKUP(A976,祝日!A:A,祝日!B:B,"")</f>
        <v/>
      </c>
    </row>
    <row r="977" spans="1:4">
      <c r="A977" s="1">
        <v>46268</v>
      </c>
      <c r="B977" t="s">
        <v>153</v>
      </c>
      <c r="C977">
        <f t="shared" si="15"/>
        <v>5</v>
      </c>
      <c r="D977" t="str">
        <f>_xlfn.XLOOKUP(A977,祝日!A:A,祝日!B:B,"")</f>
        <v/>
      </c>
    </row>
    <row r="978" spans="1:4">
      <c r="A978" s="1">
        <v>46269</v>
      </c>
      <c r="B978" t="s">
        <v>153</v>
      </c>
      <c r="C978">
        <f t="shared" si="15"/>
        <v>6</v>
      </c>
      <c r="D978" t="str">
        <f>_xlfn.XLOOKUP(A978,祝日!A:A,祝日!B:B,"")</f>
        <v/>
      </c>
    </row>
    <row r="979" spans="1:4">
      <c r="A979" s="1">
        <v>46270</v>
      </c>
      <c r="B979" t="s">
        <v>153</v>
      </c>
      <c r="C979">
        <f t="shared" si="15"/>
        <v>7</v>
      </c>
      <c r="D979" t="str">
        <f>_xlfn.XLOOKUP(A979,祝日!A:A,祝日!B:B,"")</f>
        <v/>
      </c>
    </row>
    <row r="980" spans="1:4">
      <c r="A980" s="1">
        <v>46271</v>
      </c>
      <c r="B980" t="s">
        <v>153</v>
      </c>
      <c r="C980">
        <f t="shared" si="15"/>
        <v>1</v>
      </c>
      <c r="D980" t="str">
        <f>_xlfn.XLOOKUP(A980,祝日!A:A,祝日!B:B,"")</f>
        <v/>
      </c>
    </row>
    <row r="981" spans="1:4">
      <c r="A981" s="1">
        <v>46272</v>
      </c>
      <c r="B981" t="s">
        <v>152</v>
      </c>
      <c r="C981">
        <f t="shared" si="15"/>
        <v>2</v>
      </c>
      <c r="D981" t="str">
        <f>_xlfn.XLOOKUP(A981,祝日!A:A,祝日!B:B,"")</f>
        <v/>
      </c>
    </row>
    <row r="982" spans="1:4">
      <c r="A982" s="1">
        <v>46273</v>
      </c>
      <c r="B982" t="s">
        <v>153</v>
      </c>
      <c r="C982">
        <f t="shared" si="15"/>
        <v>3</v>
      </c>
      <c r="D982" t="str">
        <f>_xlfn.XLOOKUP(A982,祝日!A:A,祝日!B:B,"")</f>
        <v/>
      </c>
    </row>
    <row r="983" spans="1:4">
      <c r="A983" s="1">
        <v>46274</v>
      </c>
      <c r="B983" t="s">
        <v>153</v>
      </c>
      <c r="C983">
        <f t="shared" si="15"/>
        <v>4</v>
      </c>
      <c r="D983" t="str">
        <f>_xlfn.XLOOKUP(A983,祝日!A:A,祝日!B:B,"")</f>
        <v/>
      </c>
    </row>
    <row r="984" spans="1:4">
      <c r="A984" s="1">
        <v>46275</v>
      </c>
      <c r="B984" t="s">
        <v>153</v>
      </c>
      <c r="C984">
        <f t="shared" si="15"/>
        <v>5</v>
      </c>
      <c r="D984" t="str">
        <f>_xlfn.XLOOKUP(A984,祝日!A:A,祝日!B:B,"")</f>
        <v/>
      </c>
    </row>
    <row r="985" spans="1:4">
      <c r="A985" s="1">
        <v>46276</v>
      </c>
      <c r="B985" t="s">
        <v>153</v>
      </c>
      <c r="C985">
        <f t="shared" si="15"/>
        <v>6</v>
      </c>
      <c r="D985" t="str">
        <f>_xlfn.XLOOKUP(A985,祝日!A:A,祝日!B:B,"")</f>
        <v/>
      </c>
    </row>
    <row r="986" spans="1:4">
      <c r="A986" s="1">
        <v>46277</v>
      </c>
      <c r="B986" t="s">
        <v>153</v>
      </c>
      <c r="C986">
        <f t="shared" si="15"/>
        <v>7</v>
      </c>
      <c r="D986" t="str">
        <f>_xlfn.XLOOKUP(A986,祝日!A:A,祝日!B:B,"")</f>
        <v/>
      </c>
    </row>
    <row r="987" spans="1:4">
      <c r="A987" s="1">
        <v>46278</v>
      </c>
      <c r="B987" t="s">
        <v>153</v>
      </c>
      <c r="C987">
        <f t="shared" si="15"/>
        <v>1</v>
      </c>
      <c r="D987" t="str">
        <f>_xlfn.XLOOKUP(A987,祝日!A:A,祝日!B:B,"")</f>
        <v/>
      </c>
    </row>
    <row r="988" spans="1:4">
      <c r="A988" s="1">
        <v>46279</v>
      </c>
      <c r="B988" t="s">
        <v>152</v>
      </c>
      <c r="C988">
        <f t="shared" si="15"/>
        <v>2</v>
      </c>
      <c r="D988" t="str">
        <f>_xlfn.XLOOKUP(A988,祝日!A:A,祝日!B:B,"")</f>
        <v/>
      </c>
    </row>
    <row r="989" spans="1:4">
      <c r="A989" s="1">
        <v>46280</v>
      </c>
      <c r="B989" t="s">
        <v>153</v>
      </c>
      <c r="C989">
        <f t="shared" si="15"/>
        <v>3</v>
      </c>
      <c r="D989" t="str">
        <f>_xlfn.XLOOKUP(A989,祝日!A:A,祝日!B:B,"")</f>
        <v/>
      </c>
    </row>
    <row r="990" spans="1:4">
      <c r="A990" s="1">
        <v>46281</v>
      </c>
      <c r="B990" t="s">
        <v>153</v>
      </c>
      <c r="C990">
        <f t="shared" si="15"/>
        <v>4</v>
      </c>
      <c r="D990" t="str">
        <f>_xlfn.XLOOKUP(A990,祝日!A:A,祝日!B:B,"")</f>
        <v/>
      </c>
    </row>
    <row r="991" spans="1:4">
      <c r="A991" s="1">
        <v>46282</v>
      </c>
      <c r="B991" t="s">
        <v>153</v>
      </c>
      <c r="C991">
        <f t="shared" si="15"/>
        <v>5</v>
      </c>
      <c r="D991" t="str">
        <f>_xlfn.XLOOKUP(A991,祝日!A:A,祝日!B:B,"")</f>
        <v/>
      </c>
    </row>
    <row r="992" spans="1:4">
      <c r="A992" s="1">
        <v>46283</v>
      </c>
      <c r="B992" t="s">
        <v>153</v>
      </c>
      <c r="C992">
        <f t="shared" si="15"/>
        <v>6</v>
      </c>
      <c r="D992" t="str">
        <f>_xlfn.XLOOKUP(A992,祝日!A:A,祝日!B:B,"")</f>
        <v/>
      </c>
    </row>
    <row r="993" spans="1:4">
      <c r="A993" s="1">
        <v>46284</v>
      </c>
      <c r="B993" t="s">
        <v>153</v>
      </c>
      <c r="C993">
        <f t="shared" si="15"/>
        <v>7</v>
      </c>
      <c r="D993" t="str">
        <f>_xlfn.XLOOKUP(A993,祝日!A:A,祝日!B:B,"")</f>
        <v/>
      </c>
    </row>
    <row r="994" spans="1:4">
      <c r="A994" s="1">
        <v>46285</v>
      </c>
      <c r="B994" t="s">
        <v>153</v>
      </c>
      <c r="C994">
        <f t="shared" si="15"/>
        <v>1</v>
      </c>
      <c r="D994" t="str">
        <f>_xlfn.XLOOKUP(A994,祝日!A:A,祝日!B:B,"")</f>
        <v/>
      </c>
    </row>
    <row r="995" spans="1:4">
      <c r="A995" s="1">
        <v>46286</v>
      </c>
      <c r="B995" t="s">
        <v>153</v>
      </c>
      <c r="C995">
        <f t="shared" si="15"/>
        <v>2</v>
      </c>
      <c r="D995" t="str">
        <f>_xlfn.XLOOKUP(A995,祝日!A:A,祝日!B:B,"")</f>
        <v>敬老の日</v>
      </c>
    </row>
    <row r="996" spans="1:4">
      <c r="A996" s="1">
        <v>46287</v>
      </c>
      <c r="C996">
        <f t="shared" si="15"/>
        <v>3</v>
      </c>
      <c r="D996" t="str">
        <f>_xlfn.XLOOKUP(A996,祝日!A:A,祝日!B:B,"")</f>
        <v>国民の休日</v>
      </c>
    </row>
    <row r="997" spans="1:4">
      <c r="A997" s="1">
        <v>46288</v>
      </c>
      <c r="B997" t="s">
        <v>153</v>
      </c>
      <c r="C997">
        <f t="shared" si="15"/>
        <v>4</v>
      </c>
      <c r="D997" t="str">
        <f>_xlfn.XLOOKUP(A997,祝日!A:A,祝日!B:B,"")</f>
        <v>秋分の日</v>
      </c>
    </row>
    <row r="998" spans="1:4">
      <c r="A998" s="1">
        <v>46289</v>
      </c>
      <c r="B998" t="s">
        <v>154</v>
      </c>
      <c r="C998">
        <f t="shared" si="15"/>
        <v>5</v>
      </c>
      <c r="D998" t="str">
        <f>_xlfn.XLOOKUP(A998,祝日!A:A,祝日!B:B,"")</f>
        <v/>
      </c>
    </row>
    <row r="999" spans="1:4">
      <c r="A999" s="1">
        <v>46290</v>
      </c>
      <c r="B999" t="s">
        <v>153</v>
      </c>
      <c r="C999">
        <f t="shared" si="15"/>
        <v>6</v>
      </c>
      <c r="D999" t="str">
        <f>_xlfn.XLOOKUP(A999,祝日!A:A,祝日!B:B,"")</f>
        <v/>
      </c>
    </row>
    <row r="1000" spans="1:4">
      <c r="A1000" s="1">
        <v>46291</v>
      </c>
      <c r="B1000" t="s">
        <v>153</v>
      </c>
      <c r="C1000">
        <f t="shared" si="15"/>
        <v>7</v>
      </c>
      <c r="D1000" t="str">
        <f>_xlfn.XLOOKUP(A1000,祝日!A:A,祝日!B:B,"")</f>
        <v/>
      </c>
    </row>
    <row r="1001" spans="1:4">
      <c r="A1001" s="1">
        <v>46292</v>
      </c>
      <c r="B1001" t="s">
        <v>153</v>
      </c>
      <c r="C1001">
        <f t="shared" si="15"/>
        <v>1</v>
      </c>
      <c r="D1001" t="str">
        <f>_xlfn.XLOOKUP(A1001,祝日!A:A,祝日!B:B,"")</f>
        <v/>
      </c>
    </row>
    <row r="1002" spans="1:4">
      <c r="A1002" s="1">
        <v>46293</v>
      </c>
      <c r="B1002" t="s">
        <v>152</v>
      </c>
      <c r="C1002">
        <f t="shared" si="15"/>
        <v>2</v>
      </c>
      <c r="D1002" t="str">
        <f>_xlfn.XLOOKUP(A1002,祝日!A:A,祝日!B:B,"")</f>
        <v/>
      </c>
    </row>
    <row r="1003" spans="1:4">
      <c r="A1003" s="1">
        <v>46294</v>
      </c>
      <c r="B1003" t="s">
        <v>153</v>
      </c>
      <c r="C1003">
        <f t="shared" si="15"/>
        <v>3</v>
      </c>
      <c r="D1003" t="str">
        <f>_xlfn.XLOOKUP(A1003,祝日!A:A,祝日!B:B,"")</f>
        <v/>
      </c>
    </row>
    <row r="1004" spans="1:4">
      <c r="A1004" s="1">
        <v>46295</v>
      </c>
      <c r="B1004" t="s">
        <v>153</v>
      </c>
      <c r="C1004">
        <f t="shared" si="15"/>
        <v>4</v>
      </c>
      <c r="D1004" t="str">
        <f>_xlfn.XLOOKUP(A1004,祝日!A:A,祝日!B:B,"")</f>
        <v/>
      </c>
    </row>
    <row r="1005" spans="1:4">
      <c r="A1005" s="1">
        <v>46296</v>
      </c>
      <c r="B1005" t="s">
        <v>153</v>
      </c>
      <c r="C1005">
        <f t="shared" si="15"/>
        <v>5</v>
      </c>
      <c r="D1005" t="str">
        <f>_xlfn.XLOOKUP(A1005,祝日!A:A,祝日!B:B,"")</f>
        <v/>
      </c>
    </row>
    <row r="1006" spans="1:4">
      <c r="A1006" s="1">
        <v>46297</v>
      </c>
      <c r="B1006" t="s">
        <v>153</v>
      </c>
      <c r="C1006">
        <f t="shared" si="15"/>
        <v>6</v>
      </c>
      <c r="D1006" t="str">
        <f>_xlfn.XLOOKUP(A1006,祝日!A:A,祝日!B:B,"")</f>
        <v/>
      </c>
    </row>
    <row r="1007" spans="1:4">
      <c r="A1007" s="1">
        <v>46298</v>
      </c>
      <c r="B1007" t="s">
        <v>153</v>
      </c>
      <c r="C1007">
        <f t="shared" si="15"/>
        <v>7</v>
      </c>
      <c r="D1007" t="str">
        <f>_xlfn.XLOOKUP(A1007,祝日!A:A,祝日!B:B,"")</f>
        <v/>
      </c>
    </row>
    <row r="1008" spans="1:4">
      <c r="A1008" s="1">
        <v>46299</v>
      </c>
      <c r="B1008" t="s">
        <v>153</v>
      </c>
      <c r="C1008">
        <f t="shared" si="15"/>
        <v>1</v>
      </c>
      <c r="D1008" t="str">
        <f>_xlfn.XLOOKUP(A1008,祝日!A:A,祝日!B:B,"")</f>
        <v/>
      </c>
    </row>
    <row r="1009" spans="1:4">
      <c r="A1009" s="1">
        <v>46300</v>
      </c>
      <c r="B1009" t="s">
        <v>152</v>
      </c>
      <c r="C1009">
        <f t="shared" si="15"/>
        <v>2</v>
      </c>
      <c r="D1009" t="str">
        <f>_xlfn.XLOOKUP(A1009,祝日!A:A,祝日!B:B,"")</f>
        <v/>
      </c>
    </row>
    <row r="1010" spans="1:4">
      <c r="A1010" s="1">
        <v>46301</v>
      </c>
      <c r="B1010" t="s">
        <v>153</v>
      </c>
      <c r="C1010">
        <f t="shared" si="15"/>
        <v>3</v>
      </c>
      <c r="D1010" t="str">
        <f>_xlfn.XLOOKUP(A1010,祝日!A:A,祝日!B:B,"")</f>
        <v/>
      </c>
    </row>
    <row r="1011" spans="1:4">
      <c r="A1011" s="1">
        <v>46302</v>
      </c>
      <c r="B1011" t="s">
        <v>153</v>
      </c>
      <c r="C1011">
        <f t="shared" si="15"/>
        <v>4</v>
      </c>
      <c r="D1011" t="str">
        <f>_xlfn.XLOOKUP(A1011,祝日!A:A,祝日!B:B,"")</f>
        <v/>
      </c>
    </row>
    <row r="1012" spans="1:4">
      <c r="A1012" s="1">
        <v>46303</v>
      </c>
      <c r="B1012" t="s">
        <v>153</v>
      </c>
      <c r="C1012">
        <f t="shared" si="15"/>
        <v>5</v>
      </c>
      <c r="D1012" t="str">
        <f>_xlfn.XLOOKUP(A1012,祝日!A:A,祝日!B:B,"")</f>
        <v/>
      </c>
    </row>
    <row r="1013" spans="1:4">
      <c r="A1013" s="1">
        <v>46304</v>
      </c>
      <c r="B1013" t="s">
        <v>153</v>
      </c>
      <c r="C1013">
        <f t="shared" si="15"/>
        <v>6</v>
      </c>
      <c r="D1013" t="str">
        <f>_xlfn.XLOOKUP(A1013,祝日!A:A,祝日!B:B,"")</f>
        <v/>
      </c>
    </row>
    <row r="1014" spans="1:4">
      <c r="A1014" s="1">
        <v>46305</v>
      </c>
      <c r="B1014" t="s">
        <v>153</v>
      </c>
      <c r="C1014">
        <f t="shared" si="15"/>
        <v>7</v>
      </c>
      <c r="D1014" t="str">
        <f>_xlfn.XLOOKUP(A1014,祝日!A:A,祝日!B:B,"")</f>
        <v/>
      </c>
    </row>
    <row r="1015" spans="1:4">
      <c r="A1015" s="1">
        <v>46306</v>
      </c>
      <c r="B1015" t="s">
        <v>153</v>
      </c>
      <c r="C1015">
        <f t="shared" si="15"/>
        <v>1</v>
      </c>
      <c r="D1015" t="str">
        <f>_xlfn.XLOOKUP(A1015,祝日!A:A,祝日!B:B,"")</f>
        <v/>
      </c>
    </row>
    <row r="1016" spans="1:4">
      <c r="A1016" s="1">
        <v>46307</v>
      </c>
      <c r="B1016" t="s">
        <v>153</v>
      </c>
      <c r="C1016">
        <f t="shared" si="15"/>
        <v>2</v>
      </c>
      <c r="D1016" t="str">
        <f>_xlfn.XLOOKUP(A1016,祝日!A:A,祝日!B:B,"")</f>
        <v>スポーツの日</v>
      </c>
    </row>
    <row r="1017" spans="1:4">
      <c r="A1017" s="1">
        <v>46308</v>
      </c>
      <c r="B1017" t="s">
        <v>152</v>
      </c>
      <c r="C1017">
        <f t="shared" si="15"/>
        <v>3</v>
      </c>
      <c r="D1017" t="str">
        <f>_xlfn.XLOOKUP(A1017,祝日!A:A,祝日!B:B,"")</f>
        <v/>
      </c>
    </row>
    <row r="1018" spans="1:4">
      <c r="A1018" s="1">
        <v>46309</v>
      </c>
      <c r="B1018" t="s">
        <v>153</v>
      </c>
      <c r="C1018">
        <f t="shared" si="15"/>
        <v>4</v>
      </c>
      <c r="D1018" t="str">
        <f>_xlfn.XLOOKUP(A1018,祝日!A:A,祝日!B:B,"")</f>
        <v/>
      </c>
    </row>
    <row r="1019" spans="1:4">
      <c r="A1019" s="1">
        <v>46310</v>
      </c>
      <c r="B1019" t="s">
        <v>153</v>
      </c>
      <c r="C1019">
        <f t="shared" si="15"/>
        <v>5</v>
      </c>
      <c r="D1019" t="str">
        <f>_xlfn.XLOOKUP(A1019,祝日!A:A,祝日!B:B,"")</f>
        <v/>
      </c>
    </row>
    <row r="1020" spans="1:4">
      <c r="A1020" s="1">
        <v>46311</v>
      </c>
      <c r="B1020" t="s">
        <v>153</v>
      </c>
      <c r="C1020">
        <f t="shared" si="15"/>
        <v>6</v>
      </c>
      <c r="D1020" t="str">
        <f>_xlfn.XLOOKUP(A1020,祝日!A:A,祝日!B:B,"")</f>
        <v/>
      </c>
    </row>
    <row r="1021" spans="1:4">
      <c r="A1021" s="1">
        <v>46312</v>
      </c>
      <c r="B1021" t="s">
        <v>153</v>
      </c>
      <c r="C1021">
        <f t="shared" si="15"/>
        <v>7</v>
      </c>
      <c r="D1021" t="str">
        <f>_xlfn.XLOOKUP(A1021,祝日!A:A,祝日!B:B,"")</f>
        <v/>
      </c>
    </row>
    <row r="1022" spans="1:4">
      <c r="A1022" s="1">
        <v>46313</v>
      </c>
      <c r="B1022" t="s">
        <v>153</v>
      </c>
      <c r="C1022">
        <f t="shared" si="15"/>
        <v>1</v>
      </c>
      <c r="D1022" t="str">
        <f>_xlfn.XLOOKUP(A1022,祝日!A:A,祝日!B:B,"")</f>
        <v/>
      </c>
    </row>
    <row r="1023" spans="1:4">
      <c r="A1023" s="1">
        <v>46314</v>
      </c>
      <c r="B1023" t="s">
        <v>152</v>
      </c>
      <c r="C1023">
        <f t="shared" si="15"/>
        <v>2</v>
      </c>
      <c r="D1023" t="str">
        <f>_xlfn.XLOOKUP(A1023,祝日!A:A,祝日!B:B,"")</f>
        <v/>
      </c>
    </row>
    <row r="1024" spans="1:4">
      <c r="A1024" s="1">
        <v>46315</v>
      </c>
      <c r="B1024" t="s">
        <v>153</v>
      </c>
      <c r="C1024">
        <f t="shared" si="15"/>
        <v>3</v>
      </c>
      <c r="D1024" t="str">
        <f>_xlfn.XLOOKUP(A1024,祝日!A:A,祝日!B:B,"")</f>
        <v/>
      </c>
    </row>
    <row r="1025" spans="1:4">
      <c r="A1025" s="1">
        <v>46316</v>
      </c>
      <c r="B1025" t="s">
        <v>153</v>
      </c>
      <c r="C1025">
        <f t="shared" si="15"/>
        <v>4</v>
      </c>
      <c r="D1025" t="str">
        <f>_xlfn.XLOOKUP(A1025,祝日!A:A,祝日!B:B,"")</f>
        <v/>
      </c>
    </row>
    <row r="1026" spans="1:4">
      <c r="A1026" s="1">
        <v>46317</v>
      </c>
      <c r="B1026" t="s">
        <v>153</v>
      </c>
      <c r="C1026">
        <f t="shared" ref="C1026:C1089" si="16">WEEKDAY(A1026,1)</f>
        <v>5</v>
      </c>
      <c r="D1026" t="str">
        <f>_xlfn.XLOOKUP(A1026,祝日!A:A,祝日!B:B,"")</f>
        <v/>
      </c>
    </row>
    <row r="1027" spans="1:4">
      <c r="A1027" s="1">
        <v>46318</v>
      </c>
      <c r="B1027" t="s">
        <v>153</v>
      </c>
      <c r="C1027">
        <f t="shared" si="16"/>
        <v>6</v>
      </c>
      <c r="D1027" t="str">
        <f>_xlfn.XLOOKUP(A1027,祝日!A:A,祝日!B:B,"")</f>
        <v/>
      </c>
    </row>
    <row r="1028" spans="1:4">
      <c r="A1028" s="1">
        <v>46319</v>
      </c>
      <c r="B1028" t="s">
        <v>153</v>
      </c>
      <c r="C1028">
        <f t="shared" si="16"/>
        <v>7</v>
      </c>
      <c r="D1028" t="str">
        <f>_xlfn.XLOOKUP(A1028,祝日!A:A,祝日!B:B,"")</f>
        <v/>
      </c>
    </row>
    <row r="1029" spans="1:4">
      <c r="A1029" s="1">
        <v>46320</v>
      </c>
      <c r="B1029" t="s">
        <v>153</v>
      </c>
      <c r="C1029">
        <f t="shared" si="16"/>
        <v>1</v>
      </c>
      <c r="D1029" t="str">
        <f>_xlfn.XLOOKUP(A1029,祝日!A:A,祝日!B:B,"")</f>
        <v/>
      </c>
    </row>
    <row r="1030" spans="1:4">
      <c r="A1030" s="1">
        <v>46321</v>
      </c>
      <c r="B1030" t="s">
        <v>152</v>
      </c>
      <c r="C1030">
        <f t="shared" si="16"/>
        <v>2</v>
      </c>
      <c r="D1030" t="str">
        <f>_xlfn.XLOOKUP(A1030,祝日!A:A,祝日!B:B,"")</f>
        <v/>
      </c>
    </row>
    <row r="1031" spans="1:4">
      <c r="A1031" s="1">
        <v>46322</v>
      </c>
      <c r="B1031" t="s">
        <v>153</v>
      </c>
      <c r="C1031">
        <f t="shared" si="16"/>
        <v>3</v>
      </c>
      <c r="D1031" t="str">
        <f>_xlfn.XLOOKUP(A1031,祝日!A:A,祝日!B:B,"")</f>
        <v/>
      </c>
    </row>
    <row r="1032" spans="1:4">
      <c r="A1032" s="1">
        <v>46323</v>
      </c>
      <c r="B1032" t="s">
        <v>153</v>
      </c>
      <c r="C1032">
        <f t="shared" si="16"/>
        <v>4</v>
      </c>
      <c r="D1032" t="str">
        <f>_xlfn.XLOOKUP(A1032,祝日!A:A,祝日!B:B,"")</f>
        <v/>
      </c>
    </row>
    <row r="1033" spans="1:4">
      <c r="A1033" s="1">
        <v>46324</v>
      </c>
      <c r="B1033" t="s">
        <v>153</v>
      </c>
      <c r="C1033">
        <f t="shared" si="16"/>
        <v>5</v>
      </c>
      <c r="D1033" t="str">
        <f>_xlfn.XLOOKUP(A1033,祝日!A:A,祝日!B:B,"")</f>
        <v/>
      </c>
    </row>
    <row r="1034" spans="1:4">
      <c r="A1034" s="1">
        <v>46325</v>
      </c>
      <c r="B1034" t="s">
        <v>153</v>
      </c>
      <c r="C1034">
        <f t="shared" si="16"/>
        <v>6</v>
      </c>
      <c r="D1034" t="str">
        <f>_xlfn.XLOOKUP(A1034,祝日!A:A,祝日!B:B,"")</f>
        <v/>
      </c>
    </row>
    <row r="1035" spans="1:4">
      <c r="A1035" s="1">
        <v>46326</v>
      </c>
      <c r="B1035" t="s">
        <v>153</v>
      </c>
      <c r="C1035">
        <f t="shared" si="16"/>
        <v>7</v>
      </c>
      <c r="D1035" t="str">
        <f>_xlfn.XLOOKUP(A1035,祝日!A:A,祝日!B:B,"")</f>
        <v/>
      </c>
    </row>
    <row r="1036" spans="1:4">
      <c r="A1036" s="1">
        <v>46327</v>
      </c>
      <c r="B1036" t="s">
        <v>153</v>
      </c>
      <c r="C1036">
        <f t="shared" si="16"/>
        <v>1</v>
      </c>
      <c r="D1036" t="str">
        <f>_xlfn.XLOOKUP(A1036,祝日!A:A,祝日!B:B,"")</f>
        <v/>
      </c>
    </row>
    <row r="1037" spans="1:4">
      <c r="A1037" s="1">
        <v>46328</v>
      </c>
      <c r="B1037" t="s">
        <v>152</v>
      </c>
      <c r="C1037">
        <f t="shared" si="16"/>
        <v>2</v>
      </c>
      <c r="D1037" t="str">
        <f>_xlfn.XLOOKUP(A1037,祝日!A:A,祝日!B:B,"")</f>
        <v/>
      </c>
    </row>
    <row r="1038" spans="1:4">
      <c r="A1038" s="1">
        <v>46329</v>
      </c>
      <c r="B1038" t="s">
        <v>153</v>
      </c>
      <c r="C1038">
        <f t="shared" si="16"/>
        <v>3</v>
      </c>
      <c r="D1038" t="str">
        <f>_xlfn.XLOOKUP(A1038,祝日!A:A,祝日!B:B,"")</f>
        <v>文化の日</v>
      </c>
    </row>
    <row r="1039" spans="1:4">
      <c r="A1039" s="1">
        <v>46330</v>
      </c>
      <c r="B1039" t="s">
        <v>153</v>
      </c>
      <c r="C1039">
        <f t="shared" si="16"/>
        <v>4</v>
      </c>
      <c r="D1039" t="str">
        <f>_xlfn.XLOOKUP(A1039,祝日!A:A,祝日!B:B,"")</f>
        <v/>
      </c>
    </row>
    <row r="1040" spans="1:4">
      <c r="A1040" s="1">
        <v>46331</v>
      </c>
      <c r="B1040" t="s">
        <v>153</v>
      </c>
      <c r="C1040">
        <f t="shared" si="16"/>
        <v>5</v>
      </c>
      <c r="D1040" t="str">
        <f>_xlfn.XLOOKUP(A1040,祝日!A:A,祝日!B:B,"")</f>
        <v/>
      </c>
    </row>
    <row r="1041" spans="1:4">
      <c r="A1041" s="1">
        <v>46332</v>
      </c>
      <c r="B1041" t="s">
        <v>153</v>
      </c>
      <c r="C1041">
        <f t="shared" si="16"/>
        <v>6</v>
      </c>
      <c r="D1041" t="str">
        <f>_xlfn.XLOOKUP(A1041,祝日!A:A,祝日!B:B,"")</f>
        <v/>
      </c>
    </row>
    <row r="1042" spans="1:4">
      <c r="A1042" s="1">
        <v>46333</v>
      </c>
      <c r="B1042" t="s">
        <v>153</v>
      </c>
      <c r="C1042">
        <f t="shared" si="16"/>
        <v>7</v>
      </c>
      <c r="D1042" t="str">
        <f>_xlfn.XLOOKUP(A1042,祝日!A:A,祝日!B:B,"")</f>
        <v/>
      </c>
    </row>
    <row r="1043" spans="1:4">
      <c r="A1043" s="1">
        <v>46334</v>
      </c>
      <c r="B1043" t="s">
        <v>153</v>
      </c>
      <c r="C1043">
        <f t="shared" si="16"/>
        <v>1</v>
      </c>
      <c r="D1043" t="str">
        <f>_xlfn.XLOOKUP(A1043,祝日!A:A,祝日!B:B,"")</f>
        <v/>
      </c>
    </row>
    <row r="1044" spans="1:4">
      <c r="A1044" s="1">
        <v>46335</v>
      </c>
      <c r="B1044" t="s">
        <v>152</v>
      </c>
      <c r="C1044">
        <f t="shared" si="16"/>
        <v>2</v>
      </c>
      <c r="D1044" t="str">
        <f>_xlfn.XLOOKUP(A1044,祝日!A:A,祝日!B:B,"")</f>
        <v/>
      </c>
    </row>
    <row r="1045" spans="1:4">
      <c r="A1045" s="1">
        <v>46336</v>
      </c>
      <c r="B1045" t="s">
        <v>153</v>
      </c>
      <c r="C1045">
        <f t="shared" si="16"/>
        <v>3</v>
      </c>
      <c r="D1045" t="str">
        <f>_xlfn.XLOOKUP(A1045,祝日!A:A,祝日!B:B,"")</f>
        <v/>
      </c>
    </row>
    <row r="1046" spans="1:4">
      <c r="A1046" s="1">
        <v>46337</v>
      </c>
      <c r="B1046" t="s">
        <v>153</v>
      </c>
      <c r="C1046">
        <f t="shared" si="16"/>
        <v>4</v>
      </c>
      <c r="D1046" t="str">
        <f>_xlfn.XLOOKUP(A1046,祝日!A:A,祝日!B:B,"")</f>
        <v/>
      </c>
    </row>
    <row r="1047" spans="1:4">
      <c r="A1047" s="1">
        <v>46338</v>
      </c>
      <c r="B1047" t="s">
        <v>153</v>
      </c>
      <c r="C1047">
        <f t="shared" si="16"/>
        <v>5</v>
      </c>
      <c r="D1047" t="str">
        <f>_xlfn.XLOOKUP(A1047,祝日!A:A,祝日!B:B,"")</f>
        <v/>
      </c>
    </row>
    <row r="1048" spans="1:4">
      <c r="A1048" s="1">
        <v>46339</v>
      </c>
      <c r="B1048" t="s">
        <v>153</v>
      </c>
      <c r="C1048">
        <f t="shared" si="16"/>
        <v>6</v>
      </c>
      <c r="D1048" t="str">
        <f>_xlfn.XLOOKUP(A1048,祝日!A:A,祝日!B:B,"")</f>
        <v/>
      </c>
    </row>
    <row r="1049" spans="1:4">
      <c r="A1049" s="1">
        <v>46340</v>
      </c>
      <c r="B1049" t="s">
        <v>153</v>
      </c>
      <c r="C1049">
        <f t="shared" si="16"/>
        <v>7</v>
      </c>
      <c r="D1049" t="str">
        <f>_xlfn.XLOOKUP(A1049,祝日!A:A,祝日!B:B,"")</f>
        <v/>
      </c>
    </row>
    <row r="1050" spans="1:4">
      <c r="A1050" s="1">
        <v>46341</v>
      </c>
      <c r="B1050" t="s">
        <v>153</v>
      </c>
      <c r="C1050">
        <f t="shared" si="16"/>
        <v>1</v>
      </c>
      <c r="D1050" t="str">
        <f>_xlfn.XLOOKUP(A1050,祝日!A:A,祝日!B:B,"")</f>
        <v/>
      </c>
    </row>
    <row r="1051" spans="1:4">
      <c r="A1051" s="1">
        <v>46342</v>
      </c>
      <c r="B1051" t="s">
        <v>152</v>
      </c>
      <c r="C1051">
        <f t="shared" si="16"/>
        <v>2</v>
      </c>
      <c r="D1051" t="str">
        <f>_xlfn.XLOOKUP(A1051,祝日!A:A,祝日!B:B,"")</f>
        <v/>
      </c>
    </row>
    <row r="1052" spans="1:4">
      <c r="A1052" s="1">
        <v>46343</v>
      </c>
      <c r="B1052" t="s">
        <v>153</v>
      </c>
      <c r="C1052">
        <f t="shared" si="16"/>
        <v>3</v>
      </c>
      <c r="D1052" t="str">
        <f>_xlfn.XLOOKUP(A1052,祝日!A:A,祝日!B:B,"")</f>
        <v/>
      </c>
    </row>
    <row r="1053" spans="1:4">
      <c r="A1053" s="1">
        <v>46344</v>
      </c>
      <c r="B1053" t="s">
        <v>153</v>
      </c>
      <c r="C1053">
        <f t="shared" si="16"/>
        <v>4</v>
      </c>
      <c r="D1053" t="str">
        <f>_xlfn.XLOOKUP(A1053,祝日!A:A,祝日!B:B,"")</f>
        <v/>
      </c>
    </row>
    <row r="1054" spans="1:4">
      <c r="A1054" s="1">
        <v>46345</v>
      </c>
      <c r="B1054" t="s">
        <v>153</v>
      </c>
      <c r="C1054">
        <f t="shared" si="16"/>
        <v>5</v>
      </c>
      <c r="D1054" t="str">
        <f>_xlfn.XLOOKUP(A1054,祝日!A:A,祝日!B:B,"")</f>
        <v/>
      </c>
    </row>
    <row r="1055" spans="1:4">
      <c r="A1055" s="1">
        <v>46346</v>
      </c>
      <c r="B1055" t="s">
        <v>153</v>
      </c>
      <c r="C1055">
        <f t="shared" si="16"/>
        <v>6</v>
      </c>
      <c r="D1055" t="str">
        <f>_xlfn.XLOOKUP(A1055,祝日!A:A,祝日!B:B,"")</f>
        <v/>
      </c>
    </row>
    <row r="1056" spans="1:4">
      <c r="A1056" s="1">
        <v>46347</v>
      </c>
      <c r="B1056" t="s">
        <v>153</v>
      </c>
      <c r="C1056">
        <f t="shared" si="16"/>
        <v>7</v>
      </c>
      <c r="D1056" t="str">
        <f>_xlfn.XLOOKUP(A1056,祝日!A:A,祝日!B:B,"")</f>
        <v/>
      </c>
    </row>
    <row r="1057" spans="1:4">
      <c r="A1057" s="1">
        <v>46348</v>
      </c>
      <c r="B1057" t="s">
        <v>153</v>
      </c>
      <c r="C1057">
        <f t="shared" si="16"/>
        <v>1</v>
      </c>
      <c r="D1057" t="str">
        <f>_xlfn.XLOOKUP(A1057,祝日!A:A,祝日!B:B,"")</f>
        <v/>
      </c>
    </row>
    <row r="1058" spans="1:4">
      <c r="A1058" s="1">
        <v>46349</v>
      </c>
      <c r="B1058" t="s">
        <v>153</v>
      </c>
      <c r="C1058">
        <f t="shared" si="16"/>
        <v>2</v>
      </c>
      <c r="D1058" t="str">
        <f>_xlfn.XLOOKUP(A1058,祝日!A:A,祝日!B:B,"")</f>
        <v>勤労感謝の日</v>
      </c>
    </row>
    <row r="1059" spans="1:4">
      <c r="A1059" s="1">
        <v>46350</v>
      </c>
      <c r="B1059" t="s">
        <v>152</v>
      </c>
      <c r="C1059">
        <f t="shared" si="16"/>
        <v>3</v>
      </c>
      <c r="D1059" t="str">
        <f>_xlfn.XLOOKUP(A1059,祝日!A:A,祝日!B:B,"")</f>
        <v/>
      </c>
    </row>
    <row r="1060" spans="1:4">
      <c r="A1060" s="1">
        <v>46351</v>
      </c>
      <c r="B1060" t="s">
        <v>153</v>
      </c>
      <c r="C1060">
        <f t="shared" si="16"/>
        <v>4</v>
      </c>
      <c r="D1060" t="str">
        <f>_xlfn.XLOOKUP(A1060,祝日!A:A,祝日!B:B,"")</f>
        <v/>
      </c>
    </row>
    <row r="1061" spans="1:4">
      <c r="A1061" s="1">
        <v>46352</v>
      </c>
      <c r="B1061" t="s">
        <v>153</v>
      </c>
      <c r="C1061">
        <f t="shared" si="16"/>
        <v>5</v>
      </c>
      <c r="D1061" t="str">
        <f>_xlfn.XLOOKUP(A1061,祝日!A:A,祝日!B:B,"")</f>
        <v/>
      </c>
    </row>
    <row r="1062" spans="1:4">
      <c r="A1062" s="1">
        <v>46353</v>
      </c>
      <c r="B1062" t="s">
        <v>153</v>
      </c>
      <c r="C1062">
        <f t="shared" si="16"/>
        <v>6</v>
      </c>
      <c r="D1062" t="str">
        <f>_xlfn.XLOOKUP(A1062,祝日!A:A,祝日!B:B,"")</f>
        <v/>
      </c>
    </row>
    <row r="1063" spans="1:4">
      <c r="A1063" s="1">
        <v>46354</v>
      </c>
      <c r="B1063" t="s">
        <v>153</v>
      </c>
      <c r="C1063">
        <f t="shared" si="16"/>
        <v>7</v>
      </c>
      <c r="D1063" t="str">
        <f>_xlfn.XLOOKUP(A1063,祝日!A:A,祝日!B:B,"")</f>
        <v/>
      </c>
    </row>
    <row r="1064" spans="1:4">
      <c r="A1064" s="1">
        <v>46355</v>
      </c>
      <c r="B1064" t="s">
        <v>153</v>
      </c>
      <c r="C1064">
        <f t="shared" si="16"/>
        <v>1</v>
      </c>
      <c r="D1064" t="str">
        <f>_xlfn.XLOOKUP(A1064,祝日!A:A,祝日!B:B,"")</f>
        <v/>
      </c>
    </row>
    <row r="1065" spans="1:4">
      <c r="A1065" s="1">
        <v>46356</v>
      </c>
      <c r="B1065" t="s">
        <v>152</v>
      </c>
      <c r="C1065">
        <f t="shared" si="16"/>
        <v>2</v>
      </c>
      <c r="D1065" t="str">
        <f>_xlfn.XLOOKUP(A1065,祝日!A:A,祝日!B:B,"")</f>
        <v/>
      </c>
    </row>
    <row r="1066" spans="1:4">
      <c r="A1066" s="1">
        <v>46357</v>
      </c>
      <c r="B1066" t="s">
        <v>153</v>
      </c>
      <c r="C1066">
        <f t="shared" si="16"/>
        <v>3</v>
      </c>
      <c r="D1066" t="str">
        <f>_xlfn.XLOOKUP(A1066,祝日!A:A,祝日!B:B,"")</f>
        <v/>
      </c>
    </row>
    <row r="1067" spans="1:4">
      <c r="A1067" s="1">
        <v>46358</v>
      </c>
      <c r="B1067" t="s">
        <v>153</v>
      </c>
      <c r="C1067">
        <f t="shared" si="16"/>
        <v>4</v>
      </c>
      <c r="D1067" t="str">
        <f>_xlfn.XLOOKUP(A1067,祝日!A:A,祝日!B:B,"")</f>
        <v/>
      </c>
    </row>
    <row r="1068" spans="1:4">
      <c r="A1068" s="1">
        <v>46359</v>
      </c>
      <c r="B1068" t="s">
        <v>153</v>
      </c>
      <c r="C1068">
        <f t="shared" si="16"/>
        <v>5</v>
      </c>
      <c r="D1068" t="str">
        <f>_xlfn.XLOOKUP(A1068,祝日!A:A,祝日!B:B,"")</f>
        <v/>
      </c>
    </row>
    <row r="1069" spans="1:4">
      <c r="A1069" s="1">
        <v>46360</v>
      </c>
      <c r="B1069" t="s">
        <v>153</v>
      </c>
      <c r="C1069">
        <f t="shared" si="16"/>
        <v>6</v>
      </c>
      <c r="D1069" t="str">
        <f>_xlfn.XLOOKUP(A1069,祝日!A:A,祝日!B:B,"")</f>
        <v/>
      </c>
    </row>
    <row r="1070" spans="1:4">
      <c r="A1070" s="1">
        <v>46361</v>
      </c>
      <c r="B1070" t="s">
        <v>153</v>
      </c>
      <c r="C1070">
        <f t="shared" si="16"/>
        <v>7</v>
      </c>
      <c r="D1070" t="str">
        <f>_xlfn.XLOOKUP(A1070,祝日!A:A,祝日!B:B,"")</f>
        <v/>
      </c>
    </row>
    <row r="1071" spans="1:4">
      <c r="A1071" s="1">
        <v>46362</v>
      </c>
      <c r="B1071" t="s">
        <v>153</v>
      </c>
      <c r="C1071">
        <f t="shared" si="16"/>
        <v>1</v>
      </c>
      <c r="D1071" t="str">
        <f>_xlfn.XLOOKUP(A1071,祝日!A:A,祝日!B:B,"")</f>
        <v/>
      </c>
    </row>
    <row r="1072" spans="1:4">
      <c r="A1072" s="1">
        <v>46363</v>
      </c>
      <c r="B1072" t="s">
        <v>152</v>
      </c>
      <c r="C1072">
        <f t="shared" si="16"/>
        <v>2</v>
      </c>
      <c r="D1072" t="str">
        <f>_xlfn.XLOOKUP(A1072,祝日!A:A,祝日!B:B,"")</f>
        <v/>
      </c>
    </row>
    <row r="1073" spans="1:4">
      <c r="A1073" s="1">
        <v>46364</v>
      </c>
      <c r="B1073" t="s">
        <v>153</v>
      </c>
      <c r="C1073">
        <f t="shared" si="16"/>
        <v>3</v>
      </c>
      <c r="D1073" t="str">
        <f>_xlfn.XLOOKUP(A1073,祝日!A:A,祝日!B:B,"")</f>
        <v/>
      </c>
    </row>
    <row r="1074" spans="1:4">
      <c r="A1074" s="1">
        <v>46365</v>
      </c>
      <c r="B1074" t="s">
        <v>153</v>
      </c>
      <c r="C1074">
        <f t="shared" si="16"/>
        <v>4</v>
      </c>
      <c r="D1074" t="str">
        <f>_xlfn.XLOOKUP(A1074,祝日!A:A,祝日!B:B,"")</f>
        <v/>
      </c>
    </row>
    <row r="1075" spans="1:4">
      <c r="A1075" s="1">
        <v>46366</v>
      </c>
      <c r="B1075" t="s">
        <v>153</v>
      </c>
      <c r="C1075">
        <f t="shared" si="16"/>
        <v>5</v>
      </c>
      <c r="D1075" t="str">
        <f>_xlfn.XLOOKUP(A1075,祝日!A:A,祝日!B:B,"")</f>
        <v/>
      </c>
    </row>
    <row r="1076" spans="1:4">
      <c r="A1076" s="1">
        <v>46367</v>
      </c>
      <c r="B1076" t="s">
        <v>153</v>
      </c>
      <c r="C1076">
        <f t="shared" si="16"/>
        <v>6</v>
      </c>
      <c r="D1076" t="str">
        <f>_xlfn.XLOOKUP(A1076,祝日!A:A,祝日!B:B,"")</f>
        <v/>
      </c>
    </row>
    <row r="1077" spans="1:4">
      <c r="A1077" s="1">
        <v>46368</v>
      </c>
      <c r="B1077" t="s">
        <v>153</v>
      </c>
      <c r="C1077">
        <f t="shared" si="16"/>
        <v>7</v>
      </c>
      <c r="D1077" t="str">
        <f>_xlfn.XLOOKUP(A1077,祝日!A:A,祝日!B:B,"")</f>
        <v/>
      </c>
    </row>
    <row r="1078" spans="1:4">
      <c r="A1078" s="1">
        <v>46369</v>
      </c>
      <c r="B1078" t="s">
        <v>153</v>
      </c>
      <c r="C1078">
        <f t="shared" si="16"/>
        <v>1</v>
      </c>
      <c r="D1078" t="str">
        <f>_xlfn.XLOOKUP(A1078,祝日!A:A,祝日!B:B,"")</f>
        <v/>
      </c>
    </row>
    <row r="1079" spans="1:4">
      <c r="A1079" s="1">
        <v>46370</v>
      </c>
      <c r="B1079" t="s">
        <v>152</v>
      </c>
      <c r="C1079">
        <f t="shared" si="16"/>
        <v>2</v>
      </c>
      <c r="D1079" t="str">
        <f>_xlfn.XLOOKUP(A1079,祝日!A:A,祝日!B:B,"")</f>
        <v/>
      </c>
    </row>
    <row r="1080" spans="1:4">
      <c r="A1080" s="1">
        <v>46371</v>
      </c>
      <c r="B1080" t="s">
        <v>153</v>
      </c>
      <c r="C1080">
        <f t="shared" si="16"/>
        <v>3</v>
      </c>
      <c r="D1080" t="str">
        <f>_xlfn.XLOOKUP(A1080,祝日!A:A,祝日!B:B,"")</f>
        <v/>
      </c>
    </row>
    <row r="1081" spans="1:4">
      <c r="A1081" s="1">
        <v>46372</v>
      </c>
      <c r="B1081" t="s">
        <v>153</v>
      </c>
      <c r="C1081">
        <f t="shared" si="16"/>
        <v>4</v>
      </c>
      <c r="D1081" t="str">
        <f>_xlfn.XLOOKUP(A1081,祝日!A:A,祝日!B:B,"")</f>
        <v/>
      </c>
    </row>
    <row r="1082" spans="1:4">
      <c r="A1082" s="1">
        <v>46373</v>
      </c>
      <c r="B1082" t="s">
        <v>153</v>
      </c>
      <c r="C1082">
        <f t="shared" si="16"/>
        <v>5</v>
      </c>
      <c r="D1082" t="str">
        <f>_xlfn.XLOOKUP(A1082,祝日!A:A,祝日!B:B,"")</f>
        <v/>
      </c>
    </row>
    <row r="1083" spans="1:4">
      <c r="A1083" s="1">
        <v>46374</v>
      </c>
      <c r="B1083" t="s">
        <v>153</v>
      </c>
      <c r="C1083">
        <f t="shared" si="16"/>
        <v>6</v>
      </c>
      <c r="D1083" t="str">
        <f>_xlfn.XLOOKUP(A1083,祝日!A:A,祝日!B:B,"")</f>
        <v/>
      </c>
    </row>
    <row r="1084" spans="1:4">
      <c r="A1084" s="1">
        <v>46375</v>
      </c>
      <c r="B1084" t="s">
        <v>153</v>
      </c>
      <c r="C1084">
        <f t="shared" si="16"/>
        <v>7</v>
      </c>
      <c r="D1084" t="str">
        <f>_xlfn.XLOOKUP(A1084,祝日!A:A,祝日!B:B,"")</f>
        <v/>
      </c>
    </row>
    <row r="1085" spans="1:4">
      <c r="A1085" s="1">
        <v>46376</v>
      </c>
      <c r="B1085" t="s">
        <v>153</v>
      </c>
      <c r="C1085">
        <f t="shared" si="16"/>
        <v>1</v>
      </c>
      <c r="D1085" t="str">
        <f>_xlfn.XLOOKUP(A1085,祝日!A:A,祝日!B:B,"")</f>
        <v/>
      </c>
    </row>
    <row r="1086" spans="1:4">
      <c r="A1086" s="1">
        <v>46377</v>
      </c>
      <c r="B1086" t="s">
        <v>152</v>
      </c>
      <c r="C1086">
        <f t="shared" si="16"/>
        <v>2</v>
      </c>
      <c r="D1086" t="str">
        <f>_xlfn.XLOOKUP(A1086,祝日!A:A,祝日!B:B,"")</f>
        <v/>
      </c>
    </row>
    <row r="1087" spans="1:4">
      <c r="A1087" s="1">
        <v>46378</v>
      </c>
      <c r="B1087" t="s">
        <v>153</v>
      </c>
      <c r="C1087">
        <f t="shared" si="16"/>
        <v>3</v>
      </c>
      <c r="D1087" t="str">
        <f>_xlfn.XLOOKUP(A1087,祝日!A:A,祝日!B:B,"")</f>
        <v/>
      </c>
    </row>
    <row r="1088" spans="1:4">
      <c r="A1088" s="1">
        <v>46379</v>
      </c>
      <c r="B1088" t="s">
        <v>153</v>
      </c>
      <c r="C1088">
        <f t="shared" si="16"/>
        <v>4</v>
      </c>
      <c r="D1088" t="str">
        <f>_xlfn.XLOOKUP(A1088,祝日!A:A,祝日!B:B,"")</f>
        <v/>
      </c>
    </row>
    <row r="1089" spans="1:4">
      <c r="A1089" s="1">
        <v>46380</v>
      </c>
      <c r="B1089" t="s">
        <v>153</v>
      </c>
      <c r="C1089">
        <f t="shared" si="16"/>
        <v>5</v>
      </c>
      <c r="D1089" t="str">
        <f>_xlfn.XLOOKUP(A1089,祝日!A:A,祝日!B:B,"")</f>
        <v/>
      </c>
    </row>
    <row r="1090" spans="1:4">
      <c r="A1090" s="1">
        <v>46381</v>
      </c>
      <c r="B1090" t="s">
        <v>153</v>
      </c>
      <c r="C1090">
        <f t="shared" ref="C1090:C1153" si="17">WEEKDAY(A1090,1)</f>
        <v>6</v>
      </c>
      <c r="D1090" t="str">
        <f>_xlfn.XLOOKUP(A1090,祝日!A:A,祝日!B:B,"")</f>
        <v/>
      </c>
    </row>
    <row r="1091" spans="1:4">
      <c r="A1091" s="1">
        <v>46382</v>
      </c>
      <c r="B1091" t="s">
        <v>153</v>
      </c>
      <c r="C1091">
        <f t="shared" si="17"/>
        <v>7</v>
      </c>
      <c r="D1091" t="str">
        <f>_xlfn.XLOOKUP(A1091,祝日!A:A,祝日!B:B,"")</f>
        <v/>
      </c>
    </row>
    <row r="1092" spans="1:4">
      <c r="A1092" s="1">
        <v>46383</v>
      </c>
      <c r="B1092" t="s">
        <v>153</v>
      </c>
      <c r="C1092">
        <f t="shared" si="17"/>
        <v>1</v>
      </c>
      <c r="D1092" t="str">
        <f>_xlfn.XLOOKUP(A1092,祝日!A:A,祝日!B:B,"")</f>
        <v/>
      </c>
    </row>
    <row r="1093" spans="1:4">
      <c r="A1093" s="1">
        <v>46384</v>
      </c>
      <c r="B1093" t="s">
        <v>152</v>
      </c>
      <c r="C1093">
        <f t="shared" si="17"/>
        <v>2</v>
      </c>
      <c r="D1093" t="str">
        <f>_xlfn.XLOOKUP(A1093,祝日!A:A,祝日!B:B,"")</f>
        <v/>
      </c>
    </row>
    <row r="1094" spans="1:4">
      <c r="A1094" s="1">
        <v>46385</v>
      </c>
      <c r="B1094" t="s">
        <v>152</v>
      </c>
      <c r="C1094">
        <f t="shared" si="17"/>
        <v>3</v>
      </c>
      <c r="D1094" t="str">
        <f>_xlfn.XLOOKUP(A1094,祝日!A:A,祝日!B:B,"")</f>
        <v/>
      </c>
    </row>
    <row r="1095" spans="1:4">
      <c r="A1095" s="1">
        <v>46386</v>
      </c>
      <c r="B1095" t="s">
        <v>152</v>
      </c>
      <c r="C1095">
        <f t="shared" si="17"/>
        <v>4</v>
      </c>
      <c r="D1095" t="str">
        <f>_xlfn.XLOOKUP(A1095,祝日!A:A,祝日!B:B,"")</f>
        <v/>
      </c>
    </row>
    <row r="1096" spans="1:4">
      <c r="A1096" s="1">
        <v>46387</v>
      </c>
      <c r="B1096" t="s">
        <v>152</v>
      </c>
      <c r="C1096">
        <f t="shared" si="17"/>
        <v>5</v>
      </c>
      <c r="D1096" t="str">
        <f>_xlfn.XLOOKUP(A1096,祝日!A:A,祝日!B:B,"")</f>
        <v/>
      </c>
    </row>
    <row r="1097" spans="1:4">
      <c r="A1097" s="1">
        <v>46388</v>
      </c>
      <c r="B1097" t="s">
        <v>152</v>
      </c>
      <c r="C1097">
        <f t="shared" si="17"/>
        <v>6</v>
      </c>
      <c r="D1097" t="str">
        <f>_xlfn.XLOOKUP(A1097,祝日!A:A,祝日!B:B,"")</f>
        <v>元日</v>
      </c>
    </row>
    <row r="1098" spans="1:4">
      <c r="A1098" s="1">
        <v>46389</v>
      </c>
      <c r="B1098" t="s">
        <v>152</v>
      </c>
      <c r="C1098">
        <f t="shared" si="17"/>
        <v>7</v>
      </c>
      <c r="D1098" t="str">
        <f>_xlfn.XLOOKUP(A1098,祝日!A:A,祝日!B:B,"")</f>
        <v/>
      </c>
    </row>
    <row r="1099" spans="1:4">
      <c r="A1099" s="1">
        <v>46390</v>
      </c>
      <c r="B1099" t="s">
        <v>152</v>
      </c>
      <c r="C1099">
        <f t="shared" si="17"/>
        <v>1</v>
      </c>
      <c r="D1099" t="str">
        <f>_xlfn.XLOOKUP(A1099,祝日!A:A,祝日!B:B,"")</f>
        <v/>
      </c>
    </row>
    <row r="1100" spans="1:4">
      <c r="A1100" s="1">
        <v>46391</v>
      </c>
      <c r="B1100" t="s">
        <v>152</v>
      </c>
      <c r="C1100">
        <f t="shared" si="17"/>
        <v>2</v>
      </c>
      <c r="D1100" t="str">
        <f>_xlfn.XLOOKUP(A1100,祝日!A:A,祝日!B:B,"")</f>
        <v/>
      </c>
    </row>
    <row r="1101" spans="1:4">
      <c r="A1101" s="1">
        <v>46392</v>
      </c>
      <c r="B1101" t="s">
        <v>153</v>
      </c>
      <c r="C1101">
        <f t="shared" si="17"/>
        <v>3</v>
      </c>
      <c r="D1101" t="str">
        <f>_xlfn.XLOOKUP(A1101,祝日!A:A,祝日!B:B,"")</f>
        <v/>
      </c>
    </row>
    <row r="1102" spans="1:4">
      <c r="A1102" s="1">
        <v>46393</v>
      </c>
      <c r="B1102" t="s">
        <v>153</v>
      </c>
      <c r="C1102">
        <f t="shared" si="17"/>
        <v>4</v>
      </c>
      <c r="D1102" t="str">
        <f>_xlfn.XLOOKUP(A1102,祝日!A:A,祝日!B:B,"")</f>
        <v/>
      </c>
    </row>
    <row r="1103" spans="1:4">
      <c r="A1103" s="1">
        <v>46394</v>
      </c>
      <c r="B1103" t="s">
        <v>153</v>
      </c>
      <c r="C1103">
        <f t="shared" si="17"/>
        <v>5</v>
      </c>
      <c r="D1103" t="str">
        <f>_xlfn.XLOOKUP(A1103,祝日!A:A,祝日!B:B,"")</f>
        <v/>
      </c>
    </row>
    <row r="1104" spans="1:4">
      <c r="A1104" s="1">
        <v>46395</v>
      </c>
      <c r="B1104" t="s">
        <v>153</v>
      </c>
      <c r="C1104">
        <f t="shared" si="17"/>
        <v>6</v>
      </c>
      <c r="D1104" t="str">
        <f>_xlfn.XLOOKUP(A1104,祝日!A:A,祝日!B:B,"")</f>
        <v/>
      </c>
    </row>
    <row r="1105" spans="1:4">
      <c r="A1105" s="1">
        <v>46396</v>
      </c>
      <c r="B1105" t="s">
        <v>153</v>
      </c>
      <c r="C1105">
        <f t="shared" si="17"/>
        <v>7</v>
      </c>
      <c r="D1105" t="str">
        <f>_xlfn.XLOOKUP(A1105,祝日!A:A,祝日!B:B,"")</f>
        <v/>
      </c>
    </row>
    <row r="1106" spans="1:4">
      <c r="A1106" s="1">
        <v>46397</v>
      </c>
      <c r="B1106" t="s">
        <v>153</v>
      </c>
      <c r="C1106">
        <f t="shared" si="17"/>
        <v>1</v>
      </c>
      <c r="D1106" t="str">
        <f>_xlfn.XLOOKUP(A1106,祝日!A:A,祝日!B:B,"")</f>
        <v/>
      </c>
    </row>
    <row r="1107" spans="1:4">
      <c r="A1107" s="1">
        <v>46398</v>
      </c>
      <c r="B1107" t="s">
        <v>153</v>
      </c>
      <c r="C1107">
        <f t="shared" si="17"/>
        <v>2</v>
      </c>
      <c r="D1107" t="str">
        <f>_xlfn.XLOOKUP(A1107,祝日!A:A,祝日!B:B,"")</f>
        <v>成人の日</v>
      </c>
    </row>
    <row r="1108" spans="1:4">
      <c r="A1108" s="1">
        <v>46399</v>
      </c>
      <c r="B1108" t="s">
        <v>152</v>
      </c>
      <c r="C1108">
        <f t="shared" si="17"/>
        <v>3</v>
      </c>
      <c r="D1108" t="str">
        <f>_xlfn.XLOOKUP(A1108,祝日!A:A,祝日!B:B,"")</f>
        <v/>
      </c>
    </row>
    <row r="1109" spans="1:4">
      <c r="A1109" s="1">
        <v>46400</v>
      </c>
      <c r="B1109" t="s">
        <v>153</v>
      </c>
      <c r="C1109">
        <f t="shared" si="17"/>
        <v>4</v>
      </c>
      <c r="D1109" t="str">
        <f>_xlfn.XLOOKUP(A1109,祝日!A:A,祝日!B:B,"")</f>
        <v/>
      </c>
    </row>
    <row r="1110" spans="1:4">
      <c r="A1110" s="1">
        <v>46401</v>
      </c>
      <c r="B1110" t="s">
        <v>153</v>
      </c>
      <c r="C1110">
        <f t="shared" si="17"/>
        <v>5</v>
      </c>
      <c r="D1110" t="str">
        <f>_xlfn.XLOOKUP(A1110,祝日!A:A,祝日!B:B,"")</f>
        <v/>
      </c>
    </row>
    <row r="1111" spans="1:4">
      <c r="A1111" s="1">
        <v>46402</v>
      </c>
      <c r="B1111" t="s">
        <v>153</v>
      </c>
      <c r="C1111">
        <f t="shared" si="17"/>
        <v>6</v>
      </c>
      <c r="D1111" t="str">
        <f>_xlfn.XLOOKUP(A1111,祝日!A:A,祝日!B:B,"")</f>
        <v/>
      </c>
    </row>
    <row r="1112" spans="1:4">
      <c r="A1112" s="1">
        <v>46403</v>
      </c>
      <c r="B1112" t="s">
        <v>153</v>
      </c>
      <c r="C1112">
        <f t="shared" si="17"/>
        <v>7</v>
      </c>
      <c r="D1112" t="str">
        <f>_xlfn.XLOOKUP(A1112,祝日!A:A,祝日!B:B,"")</f>
        <v/>
      </c>
    </row>
    <row r="1113" spans="1:4">
      <c r="A1113" s="1">
        <v>46404</v>
      </c>
      <c r="B1113" t="s">
        <v>153</v>
      </c>
      <c r="C1113">
        <f t="shared" si="17"/>
        <v>1</v>
      </c>
      <c r="D1113" t="str">
        <f>_xlfn.XLOOKUP(A1113,祝日!A:A,祝日!B:B,"")</f>
        <v/>
      </c>
    </row>
    <row r="1114" spans="1:4">
      <c r="A1114" s="1">
        <v>46405</v>
      </c>
      <c r="B1114" t="s">
        <v>152</v>
      </c>
      <c r="C1114">
        <f t="shared" si="17"/>
        <v>2</v>
      </c>
      <c r="D1114" t="str">
        <f>_xlfn.XLOOKUP(A1114,祝日!A:A,祝日!B:B,"")</f>
        <v/>
      </c>
    </row>
    <row r="1115" spans="1:4">
      <c r="A1115" s="1">
        <v>46406</v>
      </c>
      <c r="B1115" t="s">
        <v>153</v>
      </c>
      <c r="C1115">
        <f t="shared" si="17"/>
        <v>3</v>
      </c>
      <c r="D1115" t="str">
        <f>_xlfn.XLOOKUP(A1115,祝日!A:A,祝日!B:B,"")</f>
        <v/>
      </c>
    </row>
    <row r="1116" spans="1:4">
      <c r="A1116" s="1">
        <v>46407</v>
      </c>
      <c r="B1116" t="s">
        <v>153</v>
      </c>
      <c r="C1116">
        <f t="shared" si="17"/>
        <v>4</v>
      </c>
      <c r="D1116" t="str">
        <f>_xlfn.XLOOKUP(A1116,祝日!A:A,祝日!B:B,"")</f>
        <v/>
      </c>
    </row>
    <row r="1117" spans="1:4">
      <c r="A1117" s="1">
        <v>46408</v>
      </c>
      <c r="B1117" t="s">
        <v>153</v>
      </c>
      <c r="C1117">
        <f t="shared" si="17"/>
        <v>5</v>
      </c>
      <c r="D1117" t="str">
        <f>_xlfn.XLOOKUP(A1117,祝日!A:A,祝日!B:B,"")</f>
        <v/>
      </c>
    </row>
    <row r="1118" spans="1:4">
      <c r="A1118" s="1">
        <v>46409</v>
      </c>
      <c r="B1118" t="s">
        <v>153</v>
      </c>
      <c r="C1118">
        <f t="shared" si="17"/>
        <v>6</v>
      </c>
      <c r="D1118" t="str">
        <f>_xlfn.XLOOKUP(A1118,祝日!A:A,祝日!B:B,"")</f>
        <v/>
      </c>
    </row>
    <row r="1119" spans="1:4">
      <c r="A1119" s="1">
        <v>46410</v>
      </c>
      <c r="B1119" t="s">
        <v>153</v>
      </c>
      <c r="C1119">
        <f t="shared" si="17"/>
        <v>7</v>
      </c>
      <c r="D1119" t="str">
        <f>_xlfn.XLOOKUP(A1119,祝日!A:A,祝日!B:B,"")</f>
        <v/>
      </c>
    </row>
    <row r="1120" spans="1:4">
      <c r="A1120" s="1">
        <v>46411</v>
      </c>
      <c r="B1120" t="s">
        <v>153</v>
      </c>
      <c r="C1120">
        <f t="shared" si="17"/>
        <v>1</v>
      </c>
      <c r="D1120" t="str">
        <f>_xlfn.XLOOKUP(A1120,祝日!A:A,祝日!B:B,"")</f>
        <v/>
      </c>
    </row>
    <row r="1121" spans="1:4">
      <c r="A1121" s="1">
        <v>46412</v>
      </c>
      <c r="B1121" t="s">
        <v>152</v>
      </c>
      <c r="C1121">
        <f t="shared" si="17"/>
        <v>2</v>
      </c>
      <c r="D1121" t="str">
        <f>_xlfn.XLOOKUP(A1121,祝日!A:A,祝日!B:B,"")</f>
        <v/>
      </c>
    </row>
    <row r="1122" spans="1:4">
      <c r="A1122" s="1">
        <v>46413</v>
      </c>
      <c r="B1122" t="s">
        <v>153</v>
      </c>
      <c r="C1122">
        <f t="shared" si="17"/>
        <v>3</v>
      </c>
      <c r="D1122" t="str">
        <f>_xlfn.XLOOKUP(A1122,祝日!A:A,祝日!B:B,"")</f>
        <v/>
      </c>
    </row>
    <row r="1123" spans="1:4">
      <c r="A1123" s="1">
        <v>46414</v>
      </c>
      <c r="B1123" t="s">
        <v>153</v>
      </c>
      <c r="C1123">
        <f t="shared" si="17"/>
        <v>4</v>
      </c>
      <c r="D1123" t="str">
        <f>_xlfn.XLOOKUP(A1123,祝日!A:A,祝日!B:B,"")</f>
        <v/>
      </c>
    </row>
    <row r="1124" spans="1:4">
      <c r="A1124" s="1">
        <v>46415</v>
      </c>
      <c r="B1124" t="s">
        <v>153</v>
      </c>
      <c r="C1124">
        <f t="shared" si="17"/>
        <v>5</v>
      </c>
      <c r="D1124" t="str">
        <f>_xlfn.XLOOKUP(A1124,祝日!A:A,祝日!B:B,"")</f>
        <v/>
      </c>
    </row>
    <row r="1125" spans="1:4">
      <c r="A1125" s="1">
        <v>46416</v>
      </c>
      <c r="B1125" t="s">
        <v>153</v>
      </c>
      <c r="C1125">
        <f t="shared" si="17"/>
        <v>6</v>
      </c>
      <c r="D1125" t="str">
        <f>_xlfn.XLOOKUP(A1125,祝日!A:A,祝日!B:B,"")</f>
        <v/>
      </c>
    </row>
    <row r="1126" spans="1:4">
      <c r="A1126" s="1">
        <v>46417</v>
      </c>
      <c r="B1126" t="s">
        <v>153</v>
      </c>
      <c r="C1126">
        <f t="shared" si="17"/>
        <v>7</v>
      </c>
      <c r="D1126" t="str">
        <f>_xlfn.XLOOKUP(A1126,祝日!A:A,祝日!B:B,"")</f>
        <v/>
      </c>
    </row>
    <row r="1127" spans="1:4">
      <c r="A1127" s="1">
        <v>46418</v>
      </c>
      <c r="B1127" t="s">
        <v>153</v>
      </c>
      <c r="C1127">
        <f t="shared" si="17"/>
        <v>1</v>
      </c>
      <c r="D1127" t="str">
        <f>_xlfn.XLOOKUP(A1127,祝日!A:A,祝日!B:B,"")</f>
        <v/>
      </c>
    </row>
    <row r="1128" spans="1:4">
      <c r="A1128" s="1">
        <v>46419</v>
      </c>
      <c r="B1128" t="s">
        <v>152</v>
      </c>
      <c r="C1128">
        <f t="shared" si="17"/>
        <v>2</v>
      </c>
      <c r="D1128" t="str">
        <f>_xlfn.XLOOKUP(A1128,祝日!A:A,祝日!B:B,"")</f>
        <v/>
      </c>
    </row>
    <row r="1129" spans="1:4">
      <c r="A1129" s="1">
        <v>46420</v>
      </c>
      <c r="B1129" t="s">
        <v>153</v>
      </c>
      <c r="C1129">
        <f t="shared" si="17"/>
        <v>3</v>
      </c>
      <c r="D1129" t="str">
        <f>_xlfn.XLOOKUP(A1129,祝日!A:A,祝日!B:B,"")</f>
        <v/>
      </c>
    </row>
    <row r="1130" spans="1:4">
      <c r="A1130" s="1">
        <v>46421</v>
      </c>
      <c r="B1130" t="s">
        <v>153</v>
      </c>
      <c r="C1130">
        <f t="shared" si="17"/>
        <v>4</v>
      </c>
      <c r="D1130" t="str">
        <f>_xlfn.XLOOKUP(A1130,祝日!A:A,祝日!B:B,"")</f>
        <v/>
      </c>
    </row>
    <row r="1131" spans="1:4">
      <c r="A1131" s="1">
        <v>46422</v>
      </c>
      <c r="B1131" t="s">
        <v>153</v>
      </c>
      <c r="C1131">
        <f t="shared" si="17"/>
        <v>5</v>
      </c>
      <c r="D1131" t="str">
        <f>_xlfn.XLOOKUP(A1131,祝日!A:A,祝日!B:B,"")</f>
        <v/>
      </c>
    </row>
    <row r="1132" spans="1:4">
      <c r="A1132" s="1">
        <v>46423</v>
      </c>
      <c r="B1132" t="s">
        <v>153</v>
      </c>
      <c r="C1132">
        <f t="shared" si="17"/>
        <v>6</v>
      </c>
      <c r="D1132" t="str">
        <f>_xlfn.XLOOKUP(A1132,祝日!A:A,祝日!B:B,"")</f>
        <v/>
      </c>
    </row>
    <row r="1133" spans="1:4">
      <c r="A1133" s="1">
        <v>46424</v>
      </c>
      <c r="B1133" t="s">
        <v>153</v>
      </c>
      <c r="C1133">
        <f t="shared" si="17"/>
        <v>7</v>
      </c>
      <c r="D1133" t="str">
        <f>_xlfn.XLOOKUP(A1133,祝日!A:A,祝日!B:B,"")</f>
        <v/>
      </c>
    </row>
    <row r="1134" spans="1:4">
      <c r="A1134" s="1">
        <v>46425</v>
      </c>
      <c r="B1134" t="s">
        <v>153</v>
      </c>
      <c r="C1134">
        <f t="shared" si="17"/>
        <v>1</v>
      </c>
      <c r="D1134" t="str">
        <f>_xlfn.XLOOKUP(A1134,祝日!A:A,祝日!B:B,"")</f>
        <v/>
      </c>
    </row>
    <row r="1135" spans="1:4">
      <c r="A1135" s="1">
        <v>46426</v>
      </c>
      <c r="B1135" t="s">
        <v>152</v>
      </c>
      <c r="C1135">
        <f t="shared" si="17"/>
        <v>2</v>
      </c>
      <c r="D1135" t="str">
        <f>_xlfn.XLOOKUP(A1135,祝日!A:A,祝日!B:B,"")</f>
        <v/>
      </c>
    </row>
    <row r="1136" spans="1:4">
      <c r="A1136" s="1">
        <v>46427</v>
      </c>
      <c r="B1136" t="s">
        <v>153</v>
      </c>
      <c r="C1136">
        <f t="shared" si="17"/>
        <v>3</v>
      </c>
      <c r="D1136" t="str">
        <f>_xlfn.XLOOKUP(A1136,祝日!A:A,祝日!B:B,"")</f>
        <v/>
      </c>
    </row>
    <row r="1137" spans="1:4">
      <c r="A1137" s="1">
        <v>46428</v>
      </c>
      <c r="B1137" t="s">
        <v>153</v>
      </c>
      <c r="C1137">
        <f t="shared" si="17"/>
        <v>4</v>
      </c>
      <c r="D1137" t="str">
        <f>_xlfn.XLOOKUP(A1137,祝日!A:A,祝日!B:B,"")</f>
        <v/>
      </c>
    </row>
    <row r="1138" spans="1:4">
      <c r="A1138" s="1">
        <v>46429</v>
      </c>
      <c r="B1138" t="s">
        <v>153</v>
      </c>
      <c r="C1138">
        <f t="shared" si="17"/>
        <v>5</v>
      </c>
      <c r="D1138" t="str">
        <f>_xlfn.XLOOKUP(A1138,祝日!A:A,祝日!B:B,"")</f>
        <v>建国記念の日</v>
      </c>
    </row>
    <row r="1139" spans="1:4">
      <c r="A1139" s="1">
        <v>46430</v>
      </c>
      <c r="B1139" t="s">
        <v>153</v>
      </c>
      <c r="C1139">
        <f t="shared" si="17"/>
        <v>6</v>
      </c>
      <c r="D1139" t="str">
        <f>_xlfn.XLOOKUP(A1139,祝日!A:A,祝日!B:B,"")</f>
        <v/>
      </c>
    </row>
    <row r="1140" spans="1:4">
      <c r="A1140" s="1">
        <v>46431</v>
      </c>
      <c r="B1140" t="s">
        <v>153</v>
      </c>
      <c r="C1140">
        <f t="shared" si="17"/>
        <v>7</v>
      </c>
      <c r="D1140" t="str">
        <f>_xlfn.XLOOKUP(A1140,祝日!A:A,祝日!B:B,"")</f>
        <v/>
      </c>
    </row>
    <row r="1141" spans="1:4">
      <c r="A1141" s="1">
        <v>46432</v>
      </c>
      <c r="B1141" t="s">
        <v>153</v>
      </c>
      <c r="C1141">
        <f t="shared" si="17"/>
        <v>1</v>
      </c>
      <c r="D1141" t="str">
        <f>_xlfn.XLOOKUP(A1141,祝日!A:A,祝日!B:B,"")</f>
        <v/>
      </c>
    </row>
    <row r="1142" spans="1:4">
      <c r="A1142" s="1">
        <v>46433</v>
      </c>
      <c r="B1142" t="s">
        <v>152</v>
      </c>
      <c r="C1142">
        <f t="shared" si="17"/>
        <v>2</v>
      </c>
      <c r="D1142" t="str">
        <f>_xlfn.XLOOKUP(A1142,祝日!A:A,祝日!B:B,"")</f>
        <v/>
      </c>
    </row>
    <row r="1143" spans="1:4">
      <c r="A1143" s="1">
        <v>46434</v>
      </c>
      <c r="B1143" t="s">
        <v>153</v>
      </c>
      <c r="C1143">
        <f t="shared" si="17"/>
        <v>3</v>
      </c>
      <c r="D1143" t="str">
        <f>_xlfn.XLOOKUP(A1143,祝日!A:A,祝日!B:B,"")</f>
        <v/>
      </c>
    </row>
    <row r="1144" spans="1:4">
      <c r="A1144" s="1">
        <v>46435</v>
      </c>
      <c r="B1144" t="s">
        <v>153</v>
      </c>
      <c r="C1144">
        <f t="shared" si="17"/>
        <v>4</v>
      </c>
      <c r="D1144" t="str">
        <f>_xlfn.XLOOKUP(A1144,祝日!A:A,祝日!B:B,"")</f>
        <v/>
      </c>
    </row>
    <row r="1145" spans="1:4">
      <c r="A1145" s="1">
        <v>46436</v>
      </c>
      <c r="B1145" t="s">
        <v>153</v>
      </c>
      <c r="C1145">
        <f t="shared" si="17"/>
        <v>5</v>
      </c>
      <c r="D1145" t="str">
        <f>_xlfn.XLOOKUP(A1145,祝日!A:A,祝日!B:B,"")</f>
        <v/>
      </c>
    </row>
    <row r="1146" spans="1:4">
      <c r="A1146" s="1">
        <v>46437</v>
      </c>
      <c r="B1146" t="s">
        <v>153</v>
      </c>
      <c r="C1146">
        <f t="shared" si="17"/>
        <v>6</v>
      </c>
      <c r="D1146" t="str">
        <f>_xlfn.XLOOKUP(A1146,祝日!A:A,祝日!B:B,"")</f>
        <v/>
      </c>
    </row>
    <row r="1147" spans="1:4">
      <c r="A1147" s="1">
        <v>46438</v>
      </c>
      <c r="B1147" t="s">
        <v>153</v>
      </c>
      <c r="C1147">
        <f t="shared" si="17"/>
        <v>7</v>
      </c>
      <c r="D1147" t="str">
        <f>_xlfn.XLOOKUP(A1147,祝日!A:A,祝日!B:B,"")</f>
        <v/>
      </c>
    </row>
    <row r="1148" spans="1:4">
      <c r="A1148" s="1">
        <v>46439</v>
      </c>
      <c r="B1148" t="s">
        <v>153</v>
      </c>
      <c r="C1148">
        <f t="shared" si="17"/>
        <v>1</v>
      </c>
      <c r="D1148" t="str">
        <f>_xlfn.XLOOKUP(A1148,祝日!A:A,祝日!B:B,"")</f>
        <v/>
      </c>
    </row>
    <row r="1149" spans="1:4">
      <c r="A1149" s="1">
        <v>46440</v>
      </c>
      <c r="B1149" t="s">
        <v>152</v>
      </c>
      <c r="C1149">
        <f t="shared" si="17"/>
        <v>2</v>
      </c>
      <c r="D1149" t="str">
        <f>_xlfn.XLOOKUP(A1149,祝日!A:A,祝日!B:B,"")</f>
        <v/>
      </c>
    </row>
    <row r="1150" spans="1:4">
      <c r="A1150" s="1">
        <v>46441</v>
      </c>
      <c r="B1150" t="s">
        <v>153</v>
      </c>
      <c r="C1150">
        <f t="shared" si="17"/>
        <v>3</v>
      </c>
      <c r="D1150" t="str">
        <f>_xlfn.XLOOKUP(A1150,祝日!A:A,祝日!B:B,"")</f>
        <v>天皇誕生日</v>
      </c>
    </row>
    <row r="1151" spans="1:4">
      <c r="A1151" s="1">
        <v>46442</v>
      </c>
      <c r="B1151" t="s">
        <v>153</v>
      </c>
      <c r="C1151">
        <f t="shared" si="17"/>
        <v>4</v>
      </c>
      <c r="D1151" t="str">
        <f>_xlfn.XLOOKUP(A1151,祝日!A:A,祝日!B:B,"")</f>
        <v/>
      </c>
    </row>
    <row r="1152" spans="1:4">
      <c r="A1152" s="1">
        <v>46443</v>
      </c>
      <c r="B1152" t="s">
        <v>153</v>
      </c>
      <c r="C1152">
        <f t="shared" si="17"/>
        <v>5</v>
      </c>
      <c r="D1152" t="str">
        <f>_xlfn.XLOOKUP(A1152,祝日!A:A,祝日!B:B,"")</f>
        <v/>
      </c>
    </row>
    <row r="1153" spans="1:4">
      <c r="A1153" s="1">
        <v>46444</v>
      </c>
      <c r="B1153" t="s">
        <v>153</v>
      </c>
      <c r="C1153">
        <f t="shared" si="17"/>
        <v>6</v>
      </c>
      <c r="D1153" t="str">
        <f>_xlfn.XLOOKUP(A1153,祝日!A:A,祝日!B:B,"")</f>
        <v/>
      </c>
    </row>
    <row r="1154" spans="1:4">
      <c r="A1154" s="1">
        <v>46445</v>
      </c>
      <c r="B1154" t="s">
        <v>153</v>
      </c>
      <c r="C1154">
        <f t="shared" ref="C1154:C1217" si="18">WEEKDAY(A1154,1)</f>
        <v>7</v>
      </c>
      <c r="D1154" t="str">
        <f>_xlfn.XLOOKUP(A1154,祝日!A:A,祝日!B:B,"")</f>
        <v/>
      </c>
    </row>
    <row r="1155" spans="1:4">
      <c r="A1155" s="1">
        <v>46446</v>
      </c>
      <c r="B1155" t="s">
        <v>153</v>
      </c>
      <c r="C1155">
        <f t="shared" si="18"/>
        <v>1</v>
      </c>
      <c r="D1155" t="str">
        <f>_xlfn.XLOOKUP(A1155,祝日!A:A,祝日!B:B,"")</f>
        <v/>
      </c>
    </row>
    <row r="1156" spans="1:4">
      <c r="A1156" s="1">
        <v>46447</v>
      </c>
      <c r="B1156" t="s">
        <v>152</v>
      </c>
      <c r="C1156">
        <f t="shared" si="18"/>
        <v>2</v>
      </c>
      <c r="D1156" t="str">
        <f>_xlfn.XLOOKUP(A1156,祝日!A:A,祝日!B:B,"")</f>
        <v/>
      </c>
    </row>
    <row r="1157" spans="1:4">
      <c r="A1157" s="1">
        <v>46448</v>
      </c>
      <c r="B1157" t="s">
        <v>153</v>
      </c>
      <c r="C1157">
        <f t="shared" si="18"/>
        <v>3</v>
      </c>
      <c r="D1157" t="str">
        <f>_xlfn.XLOOKUP(A1157,祝日!A:A,祝日!B:B,"")</f>
        <v/>
      </c>
    </row>
    <row r="1158" spans="1:4">
      <c r="A1158" s="1">
        <v>46449</v>
      </c>
      <c r="B1158" t="s">
        <v>153</v>
      </c>
      <c r="C1158">
        <f t="shared" si="18"/>
        <v>4</v>
      </c>
      <c r="D1158" t="str">
        <f>_xlfn.XLOOKUP(A1158,祝日!A:A,祝日!B:B,"")</f>
        <v/>
      </c>
    </row>
    <row r="1159" spans="1:4">
      <c r="A1159" s="1">
        <v>46450</v>
      </c>
      <c r="B1159" t="s">
        <v>153</v>
      </c>
      <c r="C1159">
        <f t="shared" si="18"/>
        <v>5</v>
      </c>
      <c r="D1159" t="str">
        <f>_xlfn.XLOOKUP(A1159,祝日!A:A,祝日!B:B,"")</f>
        <v/>
      </c>
    </row>
    <row r="1160" spans="1:4">
      <c r="A1160" s="1">
        <v>46451</v>
      </c>
      <c r="B1160" t="s">
        <v>153</v>
      </c>
      <c r="C1160">
        <f t="shared" si="18"/>
        <v>6</v>
      </c>
      <c r="D1160" t="str">
        <f>_xlfn.XLOOKUP(A1160,祝日!A:A,祝日!B:B,"")</f>
        <v/>
      </c>
    </row>
    <row r="1161" spans="1:4">
      <c r="A1161" s="1">
        <v>46452</v>
      </c>
      <c r="B1161" t="s">
        <v>153</v>
      </c>
      <c r="C1161">
        <f t="shared" si="18"/>
        <v>7</v>
      </c>
      <c r="D1161" t="str">
        <f>_xlfn.XLOOKUP(A1161,祝日!A:A,祝日!B:B,"")</f>
        <v/>
      </c>
    </row>
    <row r="1162" spans="1:4">
      <c r="A1162" s="1">
        <v>46453</v>
      </c>
      <c r="B1162" t="s">
        <v>153</v>
      </c>
      <c r="C1162">
        <f t="shared" si="18"/>
        <v>1</v>
      </c>
      <c r="D1162" t="str">
        <f>_xlfn.XLOOKUP(A1162,祝日!A:A,祝日!B:B,"")</f>
        <v/>
      </c>
    </row>
    <row r="1163" spans="1:4">
      <c r="A1163" s="1">
        <v>46454</v>
      </c>
      <c r="B1163" t="s">
        <v>152</v>
      </c>
      <c r="C1163">
        <f t="shared" si="18"/>
        <v>2</v>
      </c>
      <c r="D1163" t="str">
        <f>_xlfn.XLOOKUP(A1163,祝日!A:A,祝日!B:B,"")</f>
        <v/>
      </c>
    </row>
    <row r="1164" spans="1:4">
      <c r="A1164" s="1">
        <v>46455</v>
      </c>
      <c r="B1164" t="s">
        <v>153</v>
      </c>
      <c r="C1164">
        <f t="shared" si="18"/>
        <v>3</v>
      </c>
      <c r="D1164" t="str">
        <f>_xlfn.XLOOKUP(A1164,祝日!A:A,祝日!B:B,"")</f>
        <v/>
      </c>
    </row>
    <row r="1165" spans="1:4">
      <c r="A1165" s="1">
        <v>46456</v>
      </c>
      <c r="B1165" t="s">
        <v>153</v>
      </c>
      <c r="C1165">
        <f t="shared" si="18"/>
        <v>4</v>
      </c>
      <c r="D1165" t="str">
        <f>_xlfn.XLOOKUP(A1165,祝日!A:A,祝日!B:B,"")</f>
        <v/>
      </c>
    </row>
    <row r="1166" spans="1:4">
      <c r="A1166" s="1">
        <v>46457</v>
      </c>
      <c r="B1166" t="s">
        <v>153</v>
      </c>
      <c r="C1166">
        <f t="shared" si="18"/>
        <v>5</v>
      </c>
      <c r="D1166" t="str">
        <f>_xlfn.XLOOKUP(A1166,祝日!A:A,祝日!B:B,"")</f>
        <v/>
      </c>
    </row>
    <row r="1167" spans="1:4">
      <c r="A1167" s="1">
        <v>46458</v>
      </c>
      <c r="B1167" t="s">
        <v>153</v>
      </c>
      <c r="C1167">
        <f t="shared" si="18"/>
        <v>6</v>
      </c>
      <c r="D1167" t="str">
        <f>_xlfn.XLOOKUP(A1167,祝日!A:A,祝日!B:B,"")</f>
        <v/>
      </c>
    </row>
    <row r="1168" spans="1:4">
      <c r="A1168" s="1">
        <v>46459</v>
      </c>
      <c r="B1168" t="s">
        <v>153</v>
      </c>
      <c r="C1168">
        <f t="shared" si="18"/>
        <v>7</v>
      </c>
      <c r="D1168" t="str">
        <f>_xlfn.XLOOKUP(A1168,祝日!A:A,祝日!B:B,"")</f>
        <v/>
      </c>
    </row>
    <row r="1169" spans="1:4">
      <c r="A1169" s="1">
        <v>46460</v>
      </c>
      <c r="B1169" t="s">
        <v>153</v>
      </c>
      <c r="C1169">
        <f t="shared" si="18"/>
        <v>1</v>
      </c>
      <c r="D1169" t="str">
        <f>_xlfn.XLOOKUP(A1169,祝日!A:A,祝日!B:B,"")</f>
        <v/>
      </c>
    </row>
    <row r="1170" spans="1:4">
      <c r="A1170" s="1">
        <v>46461</v>
      </c>
      <c r="B1170" t="s">
        <v>152</v>
      </c>
      <c r="C1170">
        <f t="shared" si="18"/>
        <v>2</v>
      </c>
      <c r="D1170" t="str">
        <f>_xlfn.XLOOKUP(A1170,祝日!A:A,祝日!B:B,"")</f>
        <v/>
      </c>
    </row>
    <row r="1171" spans="1:4">
      <c r="A1171" s="1">
        <v>46462</v>
      </c>
      <c r="B1171" t="s">
        <v>153</v>
      </c>
      <c r="C1171">
        <f t="shared" si="18"/>
        <v>3</v>
      </c>
      <c r="D1171" t="str">
        <f>_xlfn.XLOOKUP(A1171,祝日!A:A,祝日!B:B,"")</f>
        <v/>
      </c>
    </row>
    <row r="1172" spans="1:4">
      <c r="A1172" s="1">
        <v>46463</v>
      </c>
      <c r="B1172" t="s">
        <v>153</v>
      </c>
      <c r="C1172">
        <f t="shared" si="18"/>
        <v>4</v>
      </c>
      <c r="D1172" t="str">
        <f>_xlfn.XLOOKUP(A1172,祝日!A:A,祝日!B:B,"")</f>
        <v/>
      </c>
    </row>
    <row r="1173" spans="1:4">
      <c r="A1173" s="1">
        <v>46464</v>
      </c>
      <c r="B1173" t="s">
        <v>153</v>
      </c>
      <c r="C1173">
        <f t="shared" si="18"/>
        <v>5</v>
      </c>
      <c r="D1173" t="str">
        <f>_xlfn.XLOOKUP(A1173,祝日!A:A,祝日!B:B,"")</f>
        <v/>
      </c>
    </row>
    <row r="1174" spans="1:4">
      <c r="A1174" s="1">
        <v>46465</v>
      </c>
      <c r="B1174" t="s">
        <v>153</v>
      </c>
      <c r="C1174">
        <f t="shared" si="18"/>
        <v>6</v>
      </c>
      <c r="D1174" t="str">
        <f>_xlfn.XLOOKUP(A1174,祝日!A:A,祝日!B:B,"")</f>
        <v/>
      </c>
    </row>
    <row r="1175" spans="1:4">
      <c r="A1175" s="1">
        <v>46466</v>
      </c>
      <c r="B1175" t="s">
        <v>153</v>
      </c>
      <c r="C1175">
        <f t="shared" si="18"/>
        <v>7</v>
      </c>
      <c r="D1175" t="str">
        <f>_xlfn.XLOOKUP(A1175,祝日!A:A,祝日!B:B,"")</f>
        <v/>
      </c>
    </row>
    <row r="1176" spans="1:4">
      <c r="A1176" s="1">
        <v>46467</v>
      </c>
      <c r="B1176" t="s">
        <v>153</v>
      </c>
      <c r="C1176">
        <f t="shared" si="18"/>
        <v>1</v>
      </c>
      <c r="D1176" t="str">
        <f>_xlfn.XLOOKUP(A1176,祝日!A:A,祝日!B:B,"")</f>
        <v>春分の日</v>
      </c>
    </row>
    <row r="1177" spans="1:4">
      <c r="A1177" s="1">
        <v>46468</v>
      </c>
      <c r="B1177" t="s">
        <v>153</v>
      </c>
      <c r="C1177">
        <f t="shared" si="18"/>
        <v>2</v>
      </c>
      <c r="D1177" t="str">
        <f>_xlfn.XLOOKUP(A1177,祝日!A:A,祝日!B:B,"")</f>
        <v>振替休日</v>
      </c>
    </row>
    <row r="1178" spans="1:4">
      <c r="A1178" s="1">
        <v>46469</v>
      </c>
      <c r="B1178" t="s">
        <v>152</v>
      </c>
      <c r="C1178">
        <f t="shared" si="18"/>
        <v>3</v>
      </c>
      <c r="D1178" t="str">
        <f>_xlfn.XLOOKUP(A1178,祝日!A:A,祝日!B:B,"")</f>
        <v/>
      </c>
    </row>
    <row r="1179" spans="1:4">
      <c r="A1179" s="1">
        <v>46470</v>
      </c>
      <c r="B1179" t="s">
        <v>153</v>
      </c>
      <c r="C1179">
        <f t="shared" si="18"/>
        <v>4</v>
      </c>
      <c r="D1179" t="str">
        <f>_xlfn.XLOOKUP(A1179,祝日!A:A,祝日!B:B,"")</f>
        <v/>
      </c>
    </row>
    <row r="1180" spans="1:4">
      <c r="A1180" s="1">
        <v>46471</v>
      </c>
      <c r="B1180" t="s">
        <v>153</v>
      </c>
      <c r="C1180">
        <f t="shared" si="18"/>
        <v>5</v>
      </c>
      <c r="D1180" t="str">
        <f>_xlfn.XLOOKUP(A1180,祝日!A:A,祝日!B:B,"")</f>
        <v/>
      </c>
    </row>
    <row r="1181" spans="1:4">
      <c r="A1181" s="1">
        <v>46472</v>
      </c>
      <c r="B1181" t="s">
        <v>153</v>
      </c>
      <c r="C1181">
        <f t="shared" si="18"/>
        <v>6</v>
      </c>
      <c r="D1181" t="str">
        <f>_xlfn.XLOOKUP(A1181,祝日!A:A,祝日!B:B,"")</f>
        <v/>
      </c>
    </row>
    <row r="1182" spans="1:4">
      <c r="A1182" s="1">
        <v>46473</v>
      </c>
      <c r="B1182" t="s">
        <v>153</v>
      </c>
      <c r="C1182">
        <f t="shared" si="18"/>
        <v>7</v>
      </c>
      <c r="D1182" t="str">
        <f>_xlfn.XLOOKUP(A1182,祝日!A:A,祝日!B:B,"")</f>
        <v/>
      </c>
    </row>
    <row r="1183" spans="1:4">
      <c r="A1183" s="1">
        <v>46474</v>
      </c>
      <c r="B1183" t="s">
        <v>153</v>
      </c>
      <c r="C1183">
        <f t="shared" si="18"/>
        <v>1</v>
      </c>
      <c r="D1183" t="str">
        <f>_xlfn.XLOOKUP(A1183,祝日!A:A,祝日!B:B,"")</f>
        <v/>
      </c>
    </row>
    <row r="1184" spans="1:4">
      <c r="A1184" s="1">
        <v>46475</v>
      </c>
      <c r="B1184" t="s">
        <v>152</v>
      </c>
      <c r="C1184">
        <f t="shared" si="18"/>
        <v>2</v>
      </c>
      <c r="D1184" t="str">
        <f>_xlfn.XLOOKUP(A1184,祝日!A:A,祝日!B:B,"")</f>
        <v/>
      </c>
    </row>
    <row r="1185" spans="1:4">
      <c r="A1185" s="1">
        <v>46476</v>
      </c>
      <c r="B1185" t="s">
        <v>153</v>
      </c>
      <c r="C1185">
        <f t="shared" si="18"/>
        <v>3</v>
      </c>
      <c r="D1185" t="str">
        <f>_xlfn.XLOOKUP(A1185,祝日!A:A,祝日!B:B,"")</f>
        <v/>
      </c>
    </row>
    <row r="1186" spans="1:4">
      <c r="A1186" s="1">
        <v>46477</v>
      </c>
      <c r="B1186" t="s">
        <v>153</v>
      </c>
      <c r="C1186">
        <f t="shared" si="18"/>
        <v>4</v>
      </c>
      <c r="D1186" t="str">
        <f>_xlfn.XLOOKUP(A1186,祝日!A:A,祝日!B:B,"")</f>
        <v/>
      </c>
    </row>
    <row r="1187" spans="1:4">
      <c r="A1187" s="1">
        <v>46478</v>
      </c>
      <c r="B1187" t="s">
        <v>153</v>
      </c>
      <c r="C1187">
        <f t="shared" si="18"/>
        <v>5</v>
      </c>
      <c r="D1187" t="str">
        <f>_xlfn.XLOOKUP(A1187,祝日!A:A,祝日!B:B,"")</f>
        <v/>
      </c>
    </row>
    <row r="1188" spans="1:4">
      <c r="A1188" s="1">
        <v>46479</v>
      </c>
      <c r="B1188" t="s">
        <v>153</v>
      </c>
      <c r="C1188">
        <f t="shared" si="18"/>
        <v>6</v>
      </c>
      <c r="D1188" t="str">
        <f>_xlfn.XLOOKUP(A1188,祝日!A:A,祝日!B:B,"")</f>
        <v/>
      </c>
    </row>
    <row r="1189" spans="1:4">
      <c r="A1189" s="1">
        <v>46480</v>
      </c>
      <c r="B1189" t="s">
        <v>153</v>
      </c>
      <c r="C1189">
        <f t="shared" si="18"/>
        <v>7</v>
      </c>
      <c r="D1189" t="str">
        <f>_xlfn.XLOOKUP(A1189,祝日!A:A,祝日!B:B,"")</f>
        <v/>
      </c>
    </row>
    <row r="1190" spans="1:4">
      <c r="A1190" s="1">
        <v>46481</v>
      </c>
      <c r="B1190" t="s">
        <v>153</v>
      </c>
      <c r="C1190">
        <f t="shared" si="18"/>
        <v>1</v>
      </c>
      <c r="D1190" t="str">
        <f>_xlfn.XLOOKUP(A1190,祝日!A:A,祝日!B:B,"")</f>
        <v/>
      </c>
    </row>
    <row r="1191" spans="1:4">
      <c r="A1191" s="1">
        <v>46482</v>
      </c>
      <c r="B1191" t="s">
        <v>152</v>
      </c>
      <c r="C1191">
        <f t="shared" si="18"/>
        <v>2</v>
      </c>
      <c r="D1191" t="str">
        <f>_xlfn.XLOOKUP(A1191,祝日!A:A,祝日!B:B,"")</f>
        <v/>
      </c>
    </row>
    <row r="1192" spans="1:4">
      <c r="A1192" s="1">
        <v>46483</v>
      </c>
      <c r="B1192" t="s">
        <v>153</v>
      </c>
      <c r="C1192">
        <f t="shared" si="18"/>
        <v>3</v>
      </c>
      <c r="D1192" t="str">
        <f>_xlfn.XLOOKUP(A1192,祝日!A:A,祝日!B:B,"")</f>
        <v/>
      </c>
    </row>
    <row r="1193" spans="1:4">
      <c r="A1193" s="1">
        <v>46484</v>
      </c>
      <c r="B1193" t="s">
        <v>153</v>
      </c>
      <c r="C1193">
        <f t="shared" si="18"/>
        <v>4</v>
      </c>
      <c r="D1193" t="str">
        <f>_xlfn.XLOOKUP(A1193,祝日!A:A,祝日!B:B,"")</f>
        <v/>
      </c>
    </row>
    <row r="1194" spans="1:4">
      <c r="A1194" s="1">
        <v>46485</v>
      </c>
      <c r="B1194" t="s">
        <v>153</v>
      </c>
      <c r="C1194">
        <f t="shared" si="18"/>
        <v>5</v>
      </c>
      <c r="D1194" t="str">
        <f>_xlfn.XLOOKUP(A1194,祝日!A:A,祝日!B:B,"")</f>
        <v/>
      </c>
    </row>
    <row r="1195" spans="1:4">
      <c r="A1195" s="1">
        <v>46486</v>
      </c>
      <c r="B1195" t="s">
        <v>153</v>
      </c>
      <c r="C1195">
        <f t="shared" si="18"/>
        <v>6</v>
      </c>
      <c r="D1195" t="str">
        <f>_xlfn.XLOOKUP(A1195,祝日!A:A,祝日!B:B,"")</f>
        <v/>
      </c>
    </row>
    <row r="1196" spans="1:4">
      <c r="A1196" s="1">
        <v>46487</v>
      </c>
      <c r="B1196" t="s">
        <v>153</v>
      </c>
      <c r="C1196">
        <f t="shared" si="18"/>
        <v>7</v>
      </c>
      <c r="D1196" t="str">
        <f>_xlfn.XLOOKUP(A1196,祝日!A:A,祝日!B:B,"")</f>
        <v/>
      </c>
    </row>
    <row r="1197" spans="1:4">
      <c r="A1197" s="1">
        <v>46488</v>
      </c>
      <c r="B1197" t="s">
        <v>153</v>
      </c>
      <c r="C1197">
        <f t="shared" si="18"/>
        <v>1</v>
      </c>
      <c r="D1197" t="str">
        <f>_xlfn.XLOOKUP(A1197,祝日!A:A,祝日!B:B,"")</f>
        <v/>
      </c>
    </row>
    <row r="1198" spans="1:4">
      <c r="A1198" s="1">
        <v>46489</v>
      </c>
      <c r="B1198" t="s">
        <v>152</v>
      </c>
      <c r="C1198">
        <f t="shared" si="18"/>
        <v>2</v>
      </c>
      <c r="D1198" t="str">
        <f>_xlfn.XLOOKUP(A1198,祝日!A:A,祝日!B:B,"")</f>
        <v/>
      </c>
    </row>
    <row r="1199" spans="1:4">
      <c r="A1199" s="1">
        <v>46490</v>
      </c>
      <c r="B1199" t="s">
        <v>153</v>
      </c>
      <c r="C1199">
        <f t="shared" si="18"/>
        <v>3</v>
      </c>
      <c r="D1199" t="str">
        <f>_xlfn.XLOOKUP(A1199,祝日!A:A,祝日!B:B,"")</f>
        <v/>
      </c>
    </row>
    <row r="1200" spans="1:4">
      <c r="A1200" s="1">
        <v>46491</v>
      </c>
      <c r="B1200" t="s">
        <v>153</v>
      </c>
      <c r="C1200">
        <f t="shared" si="18"/>
        <v>4</v>
      </c>
      <c r="D1200" t="str">
        <f>_xlfn.XLOOKUP(A1200,祝日!A:A,祝日!B:B,"")</f>
        <v/>
      </c>
    </row>
    <row r="1201" spans="1:4">
      <c r="A1201" s="1">
        <v>46492</v>
      </c>
      <c r="B1201" t="s">
        <v>153</v>
      </c>
      <c r="C1201">
        <f t="shared" si="18"/>
        <v>5</v>
      </c>
      <c r="D1201" t="str">
        <f>_xlfn.XLOOKUP(A1201,祝日!A:A,祝日!B:B,"")</f>
        <v/>
      </c>
    </row>
    <row r="1202" spans="1:4">
      <c r="A1202" s="1">
        <v>46493</v>
      </c>
      <c r="B1202" t="s">
        <v>153</v>
      </c>
      <c r="C1202">
        <f t="shared" si="18"/>
        <v>6</v>
      </c>
      <c r="D1202" t="str">
        <f>_xlfn.XLOOKUP(A1202,祝日!A:A,祝日!B:B,"")</f>
        <v/>
      </c>
    </row>
    <row r="1203" spans="1:4">
      <c r="A1203" s="1">
        <v>46494</v>
      </c>
      <c r="B1203" t="s">
        <v>153</v>
      </c>
      <c r="C1203">
        <f t="shared" si="18"/>
        <v>7</v>
      </c>
      <c r="D1203" t="str">
        <f>_xlfn.XLOOKUP(A1203,祝日!A:A,祝日!B:B,"")</f>
        <v/>
      </c>
    </row>
    <row r="1204" spans="1:4">
      <c r="A1204" s="1">
        <v>46495</v>
      </c>
      <c r="B1204" t="s">
        <v>153</v>
      </c>
      <c r="C1204">
        <f t="shared" si="18"/>
        <v>1</v>
      </c>
      <c r="D1204" t="str">
        <f>_xlfn.XLOOKUP(A1204,祝日!A:A,祝日!B:B,"")</f>
        <v/>
      </c>
    </row>
    <row r="1205" spans="1:4">
      <c r="A1205" s="1">
        <v>46496</v>
      </c>
      <c r="B1205" t="s">
        <v>152</v>
      </c>
      <c r="C1205">
        <f t="shared" si="18"/>
        <v>2</v>
      </c>
      <c r="D1205" t="str">
        <f>_xlfn.XLOOKUP(A1205,祝日!A:A,祝日!B:B,"")</f>
        <v/>
      </c>
    </row>
    <row r="1206" spans="1:4">
      <c r="A1206" s="1">
        <v>46497</v>
      </c>
      <c r="B1206" t="s">
        <v>153</v>
      </c>
      <c r="C1206">
        <f t="shared" si="18"/>
        <v>3</v>
      </c>
      <c r="D1206" t="str">
        <f>_xlfn.XLOOKUP(A1206,祝日!A:A,祝日!B:B,"")</f>
        <v/>
      </c>
    </row>
    <row r="1207" spans="1:4">
      <c r="A1207" s="1">
        <v>46498</v>
      </c>
      <c r="B1207" t="s">
        <v>153</v>
      </c>
      <c r="C1207">
        <f t="shared" si="18"/>
        <v>4</v>
      </c>
      <c r="D1207" t="str">
        <f>_xlfn.XLOOKUP(A1207,祝日!A:A,祝日!B:B,"")</f>
        <v/>
      </c>
    </row>
    <row r="1208" spans="1:4">
      <c r="A1208" s="1">
        <v>46499</v>
      </c>
      <c r="B1208" t="s">
        <v>153</v>
      </c>
      <c r="C1208">
        <f t="shared" si="18"/>
        <v>5</v>
      </c>
      <c r="D1208" t="str">
        <f>_xlfn.XLOOKUP(A1208,祝日!A:A,祝日!B:B,"")</f>
        <v/>
      </c>
    </row>
    <row r="1209" spans="1:4">
      <c r="A1209" s="1">
        <v>46500</v>
      </c>
      <c r="B1209" t="s">
        <v>153</v>
      </c>
      <c r="C1209">
        <f t="shared" si="18"/>
        <v>6</v>
      </c>
      <c r="D1209" t="str">
        <f>_xlfn.XLOOKUP(A1209,祝日!A:A,祝日!B:B,"")</f>
        <v/>
      </c>
    </row>
    <row r="1210" spans="1:4">
      <c r="A1210" s="1">
        <v>46501</v>
      </c>
      <c r="B1210" t="s">
        <v>153</v>
      </c>
      <c r="C1210">
        <f t="shared" si="18"/>
        <v>7</v>
      </c>
      <c r="D1210" t="str">
        <f>_xlfn.XLOOKUP(A1210,祝日!A:A,祝日!B:B,"")</f>
        <v/>
      </c>
    </row>
    <row r="1211" spans="1:4">
      <c r="A1211" s="1">
        <v>46502</v>
      </c>
      <c r="B1211" t="s">
        <v>153</v>
      </c>
      <c r="C1211">
        <f t="shared" si="18"/>
        <v>1</v>
      </c>
      <c r="D1211" t="str">
        <f>_xlfn.XLOOKUP(A1211,祝日!A:A,祝日!B:B,"")</f>
        <v/>
      </c>
    </row>
    <row r="1212" spans="1:4">
      <c r="A1212" s="1">
        <v>46503</v>
      </c>
      <c r="B1212" t="s">
        <v>152</v>
      </c>
      <c r="C1212">
        <f t="shared" si="18"/>
        <v>2</v>
      </c>
      <c r="D1212" t="str">
        <f>_xlfn.XLOOKUP(A1212,祝日!A:A,祝日!B:B,"")</f>
        <v/>
      </c>
    </row>
    <row r="1213" spans="1:4">
      <c r="A1213" s="1">
        <v>46504</v>
      </c>
      <c r="B1213" t="s">
        <v>153</v>
      </c>
      <c r="C1213">
        <f t="shared" si="18"/>
        <v>3</v>
      </c>
      <c r="D1213" t="str">
        <f>_xlfn.XLOOKUP(A1213,祝日!A:A,祝日!B:B,"")</f>
        <v/>
      </c>
    </row>
    <row r="1214" spans="1:4">
      <c r="A1214" s="1">
        <v>46505</v>
      </c>
      <c r="B1214" t="s">
        <v>153</v>
      </c>
      <c r="C1214">
        <f t="shared" si="18"/>
        <v>4</v>
      </c>
      <c r="D1214" t="str">
        <f>_xlfn.XLOOKUP(A1214,祝日!A:A,祝日!B:B,"")</f>
        <v/>
      </c>
    </row>
    <row r="1215" spans="1:4">
      <c r="A1215" s="1">
        <v>46506</v>
      </c>
      <c r="B1215" t="s">
        <v>153</v>
      </c>
      <c r="C1215">
        <f t="shared" si="18"/>
        <v>5</v>
      </c>
      <c r="D1215" t="str">
        <f>_xlfn.XLOOKUP(A1215,祝日!A:A,祝日!B:B,"")</f>
        <v>昭和の日</v>
      </c>
    </row>
    <row r="1216" spans="1:4">
      <c r="A1216" s="1">
        <v>46507</v>
      </c>
      <c r="B1216" t="s">
        <v>153</v>
      </c>
      <c r="C1216">
        <f t="shared" si="18"/>
        <v>6</v>
      </c>
      <c r="D1216" t="str">
        <f>_xlfn.XLOOKUP(A1216,祝日!A:A,祝日!B:B,"")</f>
        <v/>
      </c>
    </row>
    <row r="1217" spans="1:4">
      <c r="A1217" s="1">
        <v>46508</v>
      </c>
      <c r="B1217" t="s">
        <v>153</v>
      </c>
      <c r="C1217">
        <f t="shared" si="18"/>
        <v>7</v>
      </c>
      <c r="D1217" t="str">
        <f>_xlfn.XLOOKUP(A1217,祝日!A:A,祝日!B:B,"")</f>
        <v/>
      </c>
    </row>
    <row r="1218" spans="1:4">
      <c r="A1218" s="1">
        <v>46509</v>
      </c>
      <c r="B1218" t="s">
        <v>153</v>
      </c>
      <c r="C1218">
        <f t="shared" ref="C1218:C1281" si="19">WEEKDAY(A1218,1)</f>
        <v>1</v>
      </c>
      <c r="D1218" t="str">
        <f>_xlfn.XLOOKUP(A1218,祝日!A:A,祝日!B:B,"")</f>
        <v/>
      </c>
    </row>
    <row r="1219" spans="1:4">
      <c r="A1219" s="1">
        <v>46510</v>
      </c>
      <c r="B1219" t="s">
        <v>153</v>
      </c>
      <c r="C1219">
        <f t="shared" si="19"/>
        <v>2</v>
      </c>
      <c r="D1219" t="str">
        <f>_xlfn.XLOOKUP(A1219,祝日!A:A,祝日!B:B,"")</f>
        <v>憲法記念日</v>
      </c>
    </row>
    <row r="1220" spans="1:4">
      <c r="A1220" s="1">
        <v>46511</v>
      </c>
      <c r="C1220">
        <f t="shared" si="19"/>
        <v>3</v>
      </c>
      <c r="D1220" t="str">
        <f>_xlfn.XLOOKUP(A1220,祝日!A:A,祝日!B:B,"")</f>
        <v>みどりの日</v>
      </c>
    </row>
    <row r="1221" spans="1:4">
      <c r="A1221" s="1">
        <v>46512</v>
      </c>
      <c r="B1221" t="s">
        <v>153</v>
      </c>
      <c r="C1221">
        <f t="shared" si="19"/>
        <v>4</v>
      </c>
      <c r="D1221" t="str">
        <f>_xlfn.XLOOKUP(A1221,祝日!A:A,祝日!B:B,"")</f>
        <v>こどもの日</v>
      </c>
    </row>
    <row r="1222" spans="1:4">
      <c r="A1222" s="1">
        <v>46513</v>
      </c>
      <c r="B1222" t="s">
        <v>154</v>
      </c>
      <c r="C1222">
        <f t="shared" si="19"/>
        <v>5</v>
      </c>
      <c r="D1222" t="str">
        <f>_xlfn.XLOOKUP(A1222,祝日!A:A,祝日!B:B,"")</f>
        <v/>
      </c>
    </row>
    <row r="1223" spans="1:4">
      <c r="A1223" s="1">
        <v>46514</v>
      </c>
      <c r="B1223" t="s">
        <v>153</v>
      </c>
      <c r="C1223">
        <f t="shared" si="19"/>
        <v>6</v>
      </c>
      <c r="D1223" t="str">
        <f>_xlfn.XLOOKUP(A1223,祝日!A:A,祝日!B:B,"")</f>
        <v/>
      </c>
    </row>
    <row r="1224" spans="1:4">
      <c r="A1224" s="1">
        <v>46515</v>
      </c>
      <c r="B1224" t="s">
        <v>153</v>
      </c>
      <c r="C1224">
        <f t="shared" si="19"/>
        <v>7</v>
      </c>
      <c r="D1224" t="str">
        <f>_xlfn.XLOOKUP(A1224,祝日!A:A,祝日!B:B,"")</f>
        <v/>
      </c>
    </row>
    <row r="1225" spans="1:4">
      <c r="A1225" s="1">
        <v>46516</v>
      </c>
      <c r="B1225" t="s">
        <v>153</v>
      </c>
      <c r="C1225">
        <f t="shared" si="19"/>
        <v>1</v>
      </c>
      <c r="D1225" t="str">
        <f>_xlfn.XLOOKUP(A1225,祝日!A:A,祝日!B:B,"")</f>
        <v/>
      </c>
    </row>
    <row r="1226" spans="1:4">
      <c r="A1226" s="1">
        <v>46517</v>
      </c>
      <c r="B1226" t="s">
        <v>152</v>
      </c>
      <c r="C1226">
        <f t="shared" si="19"/>
        <v>2</v>
      </c>
      <c r="D1226" t="str">
        <f>_xlfn.XLOOKUP(A1226,祝日!A:A,祝日!B:B,"")</f>
        <v/>
      </c>
    </row>
    <row r="1227" spans="1:4">
      <c r="A1227" s="1">
        <v>46518</v>
      </c>
      <c r="B1227" t="s">
        <v>153</v>
      </c>
      <c r="C1227">
        <f t="shared" si="19"/>
        <v>3</v>
      </c>
      <c r="D1227" t="str">
        <f>_xlfn.XLOOKUP(A1227,祝日!A:A,祝日!B:B,"")</f>
        <v/>
      </c>
    </row>
    <row r="1228" spans="1:4">
      <c r="A1228" s="1">
        <v>46519</v>
      </c>
      <c r="B1228" t="s">
        <v>153</v>
      </c>
      <c r="C1228">
        <f t="shared" si="19"/>
        <v>4</v>
      </c>
      <c r="D1228" t="str">
        <f>_xlfn.XLOOKUP(A1228,祝日!A:A,祝日!B:B,"")</f>
        <v/>
      </c>
    </row>
    <row r="1229" spans="1:4">
      <c r="A1229" s="1">
        <v>46520</v>
      </c>
      <c r="B1229" t="s">
        <v>153</v>
      </c>
      <c r="C1229">
        <f t="shared" si="19"/>
        <v>5</v>
      </c>
      <c r="D1229" t="str">
        <f>_xlfn.XLOOKUP(A1229,祝日!A:A,祝日!B:B,"")</f>
        <v/>
      </c>
    </row>
    <row r="1230" spans="1:4">
      <c r="A1230" s="1">
        <v>46521</v>
      </c>
      <c r="B1230" t="s">
        <v>153</v>
      </c>
      <c r="C1230">
        <f t="shared" si="19"/>
        <v>6</v>
      </c>
      <c r="D1230" t="str">
        <f>_xlfn.XLOOKUP(A1230,祝日!A:A,祝日!B:B,"")</f>
        <v/>
      </c>
    </row>
    <row r="1231" spans="1:4">
      <c r="A1231" s="1">
        <v>46522</v>
      </c>
      <c r="B1231" t="s">
        <v>153</v>
      </c>
      <c r="C1231">
        <f t="shared" si="19"/>
        <v>7</v>
      </c>
      <c r="D1231" t="str">
        <f>_xlfn.XLOOKUP(A1231,祝日!A:A,祝日!B:B,"")</f>
        <v/>
      </c>
    </row>
    <row r="1232" spans="1:4">
      <c r="A1232" s="1">
        <v>46523</v>
      </c>
      <c r="B1232" t="s">
        <v>153</v>
      </c>
      <c r="C1232">
        <f t="shared" si="19"/>
        <v>1</v>
      </c>
      <c r="D1232" t="str">
        <f>_xlfn.XLOOKUP(A1232,祝日!A:A,祝日!B:B,"")</f>
        <v/>
      </c>
    </row>
    <row r="1233" spans="1:4">
      <c r="A1233" s="1">
        <v>46524</v>
      </c>
      <c r="B1233" t="s">
        <v>152</v>
      </c>
      <c r="C1233">
        <f t="shared" si="19"/>
        <v>2</v>
      </c>
      <c r="D1233" t="str">
        <f>_xlfn.XLOOKUP(A1233,祝日!A:A,祝日!B:B,"")</f>
        <v/>
      </c>
    </row>
    <row r="1234" spans="1:4">
      <c r="A1234" s="1">
        <v>46525</v>
      </c>
      <c r="B1234" t="s">
        <v>153</v>
      </c>
      <c r="C1234">
        <f t="shared" si="19"/>
        <v>3</v>
      </c>
      <c r="D1234" t="str">
        <f>_xlfn.XLOOKUP(A1234,祝日!A:A,祝日!B:B,"")</f>
        <v/>
      </c>
    </row>
    <row r="1235" spans="1:4">
      <c r="A1235" s="1">
        <v>46526</v>
      </c>
      <c r="B1235" t="s">
        <v>153</v>
      </c>
      <c r="C1235">
        <f t="shared" si="19"/>
        <v>4</v>
      </c>
      <c r="D1235" t="str">
        <f>_xlfn.XLOOKUP(A1235,祝日!A:A,祝日!B:B,"")</f>
        <v/>
      </c>
    </row>
    <row r="1236" spans="1:4">
      <c r="A1236" s="1">
        <v>46527</v>
      </c>
      <c r="B1236" t="s">
        <v>153</v>
      </c>
      <c r="C1236">
        <f t="shared" si="19"/>
        <v>5</v>
      </c>
      <c r="D1236" t="str">
        <f>_xlfn.XLOOKUP(A1236,祝日!A:A,祝日!B:B,"")</f>
        <v/>
      </c>
    </row>
    <row r="1237" spans="1:4">
      <c r="A1237" s="1">
        <v>46528</v>
      </c>
      <c r="B1237" t="s">
        <v>153</v>
      </c>
      <c r="C1237">
        <f t="shared" si="19"/>
        <v>6</v>
      </c>
      <c r="D1237" t="str">
        <f>_xlfn.XLOOKUP(A1237,祝日!A:A,祝日!B:B,"")</f>
        <v/>
      </c>
    </row>
    <row r="1238" spans="1:4">
      <c r="A1238" s="1">
        <v>46529</v>
      </c>
      <c r="B1238" t="s">
        <v>153</v>
      </c>
      <c r="C1238">
        <f t="shared" si="19"/>
        <v>7</v>
      </c>
      <c r="D1238" t="str">
        <f>_xlfn.XLOOKUP(A1238,祝日!A:A,祝日!B:B,"")</f>
        <v/>
      </c>
    </row>
    <row r="1239" spans="1:4">
      <c r="A1239" s="1">
        <v>46530</v>
      </c>
      <c r="B1239" t="s">
        <v>153</v>
      </c>
      <c r="C1239">
        <f t="shared" si="19"/>
        <v>1</v>
      </c>
      <c r="D1239" t="str">
        <f>_xlfn.XLOOKUP(A1239,祝日!A:A,祝日!B:B,"")</f>
        <v/>
      </c>
    </row>
    <row r="1240" spans="1:4">
      <c r="A1240" s="1">
        <v>46531</v>
      </c>
      <c r="B1240" t="s">
        <v>152</v>
      </c>
      <c r="C1240">
        <f t="shared" si="19"/>
        <v>2</v>
      </c>
      <c r="D1240" t="str">
        <f>_xlfn.XLOOKUP(A1240,祝日!A:A,祝日!B:B,"")</f>
        <v/>
      </c>
    </row>
    <row r="1241" spans="1:4">
      <c r="A1241" s="1">
        <v>46532</v>
      </c>
      <c r="B1241" t="s">
        <v>153</v>
      </c>
      <c r="C1241">
        <f t="shared" si="19"/>
        <v>3</v>
      </c>
      <c r="D1241" t="str">
        <f>_xlfn.XLOOKUP(A1241,祝日!A:A,祝日!B:B,"")</f>
        <v/>
      </c>
    </row>
    <row r="1242" spans="1:4">
      <c r="A1242" s="1">
        <v>46533</v>
      </c>
      <c r="B1242" t="s">
        <v>153</v>
      </c>
      <c r="C1242">
        <f t="shared" si="19"/>
        <v>4</v>
      </c>
      <c r="D1242" t="str">
        <f>_xlfn.XLOOKUP(A1242,祝日!A:A,祝日!B:B,"")</f>
        <v/>
      </c>
    </row>
    <row r="1243" spans="1:4">
      <c r="A1243" s="1">
        <v>46534</v>
      </c>
      <c r="B1243" t="s">
        <v>153</v>
      </c>
      <c r="C1243">
        <f t="shared" si="19"/>
        <v>5</v>
      </c>
      <c r="D1243" t="str">
        <f>_xlfn.XLOOKUP(A1243,祝日!A:A,祝日!B:B,"")</f>
        <v/>
      </c>
    </row>
    <row r="1244" spans="1:4">
      <c r="A1244" s="1">
        <v>46535</v>
      </c>
      <c r="B1244" t="s">
        <v>153</v>
      </c>
      <c r="C1244">
        <f t="shared" si="19"/>
        <v>6</v>
      </c>
      <c r="D1244" t="str">
        <f>_xlfn.XLOOKUP(A1244,祝日!A:A,祝日!B:B,"")</f>
        <v/>
      </c>
    </row>
    <row r="1245" spans="1:4">
      <c r="A1245" s="1">
        <v>46536</v>
      </c>
      <c r="B1245" t="s">
        <v>153</v>
      </c>
      <c r="C1245">
        <f t="shared" si="19"/>
        <v>7</v>
      </c>
      <c r="D1245" t="str">
        <f>_xlfn.XLOOKUP(A1245,祝日!A:A,祝日!B:B,"")</f>
        <v/>
      </c>
    </row>
    <row r="1246" spans="1:4">
      <c r="A1246" s="1">
        <v>46537</v>
      </c>
      <c r="B1246" t="s">
        <v>153</v>
      </c>
      <c r="C1246">
        <f t="shared" si="19"/>
        <v>1</v>
      </c>
      <c r="D1246" t="str">
        <f>_xlfn.XLOOKUP(A1246,祝日!A:A,祝日!B:B,"")</f>
        <v/>
      </c>
    </row>
    <row r="1247" spans="1:4">
      <c r="A1247" s="1">
        <v>46538</v>
      </c>
      <c r="B1247" t="s">
        <v>152</v>
      </c>
      <c r="C1247">
        <f t="shared" si="19"/>
        <v>2</v>
      </c>
      <c r="D1247" t="str">
        <f>_xlfn.XLOOKUP(A1247,祝日!A:A,祝日!B:B,"")</f>
        <v/>
      </c>
    </row>
    <row r="1248" spans="1:4">
      <c r="A1248" s="1">
        <v>46539</v>
      </c>
      <c r="B1248" t="s">
        <v>153</v>
      </c>
      <c r="C1248">
        <f t="shared" si="19"/>
        <v>3</v>
      </c>
      <c r="D1248" t="str">
        <f>_xlfn.XLOOKUP(A1248,祝日!A:A,祝日!B:B,"")</f>
        <v/>
      </c>
    </row>
    <row r="1249" spans="1:4">
      <c r="A1249" s="1">
        <v>46540</v>
      </c>
      <c r="B1249" t="s">
        <v>153</v>
      </c>
      <c r="C1249">
        <f t="shared" si="19"/>
        <v>4</v>
      </c>
      <c r="D1249" t="str">
        <f>_xlfn.XLOOKUP(A1249,祝日!A:A,祝日!B:B,"")</f>
        <v/>
      </c>
    </row>
    <row r="1250" spans="1:4">
      <c r="A1250" s="1">
        <v>46541</v>
      </c>
      <c r="B1250" t="s">
        <v>153</v>
      </c>
      <c r="C1250">
        <f t="shared" si="19"/>
        <v>5</v>
      </c>
      <c r="D1250" t="str">
        <f>_xlfn.XLOOKUP(A1250,祝日!A:A,祝日!B:B,"")</f>
        <v/>
      </c>
    </row>
    <row r="1251" spans="1:4">
      <c r="A1251" s="1">
        <v>46542</v>
      </c>
      <c r="B1251" t="s">
        <v>153</v>
      </c>
      <c r="C1251">
        <f t="shared" si="19"/>
        <v>6</v>
      </c>
      <c r="D1251" t="str">
        <f>_xlfn.XLOOKUP(A1251,祝日!A:A,祝日!B:B,"")</f>
        <v/>
      </c>
    </row>
    <row r="1252" spans="1:4">
      <c r="A1252" s="1">
        <v>46543</v>
      </c>
      <c r="B1252" t="s">
        <v>153</v>
      </c>
      <c r="C1252">
        <f t="shared" si="19"/>
        <v>7</v>
      </c>
      <c r="D1252" t="str">
        <f>_xlfn.XLOOKUP(A1252,祝日!A:A,祝日!B:B,"")</f>
        <v/>
      </c>
    </row>
    <row r="1253" spans="1:4">
      <c r="A1253" s="1">
        <v>46544</v>
      </c>
      <c r="B1253" t="s">
        <v>153</v>
      </c>
      <c r="C1253">
        <f t="shared" si="19"/>
        <v>1</v>
      </c>
      <c r="D1253" t="str">
        <f>_xlfn.XLOOKUP(A1253,祝日!A:A,祝日!B:B,"")</f>
        <v/>
      </c>
    </row>
    <row r="1254" spans="1:4">
      <c r="A1254" s="1">
        <v>46545</v>
      </c>
      <c r="B1254" t="s">
        <v>152</v>
      </c>
      <c r="C1254">
        <f t="shared" si="19"/>
        <v>2</v>
      </c>
      <c r="D1254" t="str">
        <f>_xlfn.XLOOKUP(A1254,祝日!A:A,祝日!B:B,"")</f>
        <v/>
      </c>
    </row>
    <row r="1255" spans="1:4">
      <c r="A1255" s="1">
        <v>46546</v>
      </c>
      <c r="B1255" t="s">
        <v>153</v>
      </c>
      <c r="C1255">
        <f t="shared" si="19"/>
        <v>3</v>
      </c>
      <c r="D1255" t="str">
        <f>_xlfn.XLOOKUP(A1255,祝日!A:A,祝日!B:B,"")</f>
        <v/>
      </c>
    </row>
    <row r="1256" spans="1:4">
      <c r="A1256" s="1">
        <v>46547</v>
      </c>
      <c r="B1256" t="s">
        <v>153</v>
      </c>
      <c r="C1256">
        <f t="shared" si="19"/>
        <v>4</v>
      </c>
      <c r="D1256" t="str">
        <f>_xlfn.XLOOKUP(A1256,祝日!A:A,祝日!B:B,"")</f>
        <v/>
      </c>
    </row>
    <row r="1257" spans="1:4">
      <c r="A1257" s="1">
        <v>46548</v>
      </c>
      <c r="B1257" t="s">
        <v>153</v>
      </c>
      <c r="C1257">
        <f t="shared" si="19"/>
        <v>5</v>
      </c>
      <c r="D1257" t="str">
        <f>_xlfn.XLOOKUP(A1257,祝日!A:A,祝日!B:B,"")</f>
        <v/>
      </c>
    </row>
    <row r="1258" spans="1:4">
      <c r="A1258" s="1">
        <v>46549</v>
      </c>
      <c r="B1258" t="s">
        <v>153</v>
      </c>
      <c r="C1258">
        <f t="shared" si="19"/>
        <v>6</v>
      </c>
      <c r="D1258" t="str">
        <f>_xlfn.XLOOKUP(A1258,祝日!A:A,祝日!B:B,"")</f>
        <v/>
      </c>
    </row>
    <row r="1259" spans="1:4">
      <c r="A1259" s="1">
        <v>46550</v>
      </c>
      <c r="B1259" t="s">
        <v>153</v>
      </c>
      <c r="C1259">
        <f t="shared" si="19"/>
        <v>7</v>
      </c>
      <c r="D1259" t="str">
        <f>_xlfn.XLOOKUP(A1259,祝日!A:A,祝日!B:B,"")</f>
        <v/>
      </c>
    </row>
    <row r="1260" spans="1:4">
      <c r="A1260" s="1">
        <v>46551</v>
      </c>
      <c r="B1260" t="s">
        <v>153</v>
      </c>
      <c r="C1260">
        <f t="shared" si="19"/>
        <v>1</v>
      </c>
      <c r="D1260" t="str">
        <f>_xlfn.XLOOKUP(A1260,祝日!A:A,祝日!B:B,"")</f>
        <v/>
      </c>
    </row>
    <row r="1261" spans="1:4">
      <c r="A1261" s="1">
        <v>46552</v>
      </c>
      <c r="B1261" t="s">
        <v>152</v>
      </c>
      <c r="C1261">
        <f t="shared" si="19"/>
        <v>2</v>
      </c>
      <c r="D1261" t="str">
        <f>_xlfn.XLOOKUP(A1261,祝日!A:A,祝日!B:B,"")</f>
        <v/>
      </c>
    </row>
    <row r="1262" spans="1:4">
      <c r="A1262" s="1">
        <v>46553</v>
      </c>
      <c r="B1262" t="s">
        <v>153</v>
      </c>
      <c r="C1262">
        <f t="shared" si="19"/>
        <v>3</v>
      </c>
      <c r="D1262" t="str">
        <f>_xlfn.XLOOKUP(A1262,祝日!A:A,祝日!B:B,"")</f>
        <v/>
      </c>
    </row>
    <row r="1263" spans="1:4">
      <c r="A1263" s="1">
        <v>46554</v>
      </c>
      <c r="B1263" t="s">
        <v>153</v>
      </c>
      <c r="C1263">
        <f t="shared" si="19"/>
        <v>4</v>
      </c>
      <c r="D1263" t="str">
        <f>_xlfn.XLOOKUP(A1263,祝日!A:A,祝日!B:B,"")</f>
        <v/>
      </c>
    </row>
    <row r="1264" spans="1:4">
      <c r="A1264" s="1">
        <v>46555</v>
      </c>
      <c r="B1264" t="s">
        <v>153</v>
      </c>
      <c r="C1264">
        <f t="shared" si="19"/>
        <v>5</v>
      </c>
      <c r="D1264" t="str">
        <f>_xlfn.XLOOKUP(A1264,祝日!A:A,祝日!B:B,"")</f>
        <v/>
      </c>
    </row>
    <row r="1265" spans="1:4">
      <c r="A1265" s="1">
        <v>46556</v>
      </c>
      <c r="B1265" t="s">
        <v>153</v>
      </c>
      <c r="C1265">
        <f t="shared" si="19"/>
        <v>6</v>
      </c>
      <c r="D1265" t="str">
        <f>_xlfn.XLOOKUP(A1265,祝日!A:A,祝日!B:B,"")</f>
        <v/>
      </c>
    </row>
    <row r="1266" spans="1:4">
      <c r="A1266" s="1">
        <v>46557</v>
      </c>
      <c r="B1266" t="s">
        <v>153</v>
      </c>
      <c r="C1266">
        <f t="shared" si="19"/>
        <v>7</v>
      </c>
      <c r="D1266" t="str">
        <f>_xlfn.XLOOKUP(A1266,祝日!A:A,祝日!B:B,"")</f>
        <v/>
      </c>
    </row>
    <row r="1267" spans="1:4">
      <c r="A1267" s="1">
        <v>46558</v>
      </c>
      <c r="B1267" t="s">
        <v>153</v>
      </c>
      <c r="C1267">
        <f t="shared" si="19"/>
        <v>1</v>
      </c>
      <c r="D1267" t="str">
        <f>_xlfn.XLOOKUP(A1267,祝日!A:A,祝日!B:B,"")</f>
        <v/>
      </c>
    </row>
    <row r="1268" spans="1:4">
      <c r="A1268" s="1">
        <v>46559</v>
      </c>
      <c r="B1268" t="s">
        <v>152</v>
      </c>
      <c r="C1268">
        <f t="shared" si="19"/>
        <v>2</v>
      </c>
      <c r="D1268" t="str">
        <f>_xlfn.XLOOKUP(A1268,祝日!A:A,祝日!B:B,"")</f>
        <v/>
      </c>
    </row>
    <row r="1269" spans="1:4">
      <c r="A1269" s="1">
        <v>46560</v>
      </c>
      <c r="B1269" t="s">
        <v>153</v>
      </c>
      <c r="C1269">
        <f t="shared" si="19"/>
        <v>3</v>
      </c>
      <c r="D1269" t="str">
        <f>_xlfn.XLOOKUP(A1269,祝日!A:A,祝日!B:B,"")</f>
        <v/>
      </c>
    </row>
    <row r="1270" spans="1:4">
      <c r="A1270" s="1">
        <v>46561</v>
      </c>
      <c r="B1270" t="s">
        <v>153</v>
      </c>
      <c r="C1270">
        <f t="shared" si="19"/>
        <v>4</v>
      </c>
      <c r="D1270" t="str">
        <f>_xlfn.XLOOKUP(A1270,祝日!A:A,祝日!B:B,"")</f>
        <v/>
      </c>
    </row>
    <row r="1271" spans="1:4">
      <c r="A1271" s="1">
        <v>46562</v>
      </c>
      <c r="B1271" t="s">
        <v>153</v>
      </c>
      <c r="C1271">
        <f t="shared" si="19"/>
        <v>5</v>
      </c>
      <c r="D1271" t="str">
        <f>_xlfn.XLOOKUP(A1271,祝日!A:A,祝日!B:B,"")</f>
        <v/>
      </c>
    </row>
    <row r="1272" spans="1:4">
      <c r="A1272" s="1">
        <v>46563</v>
      </c>
      <c r="B1272" t="s">
        <v>153</v>
      </c>
      <c r="C1272">
        <f t="shared" si="19"/>
        <v>6</v>
      </c>
      <c r="D1272" t="str">
        <f>_xlfn.XLOOKUP(A1272,祝日!A:A,祝日!B:B,"")</f>
        <v/>
      </c>
    </row>
    <row r="1273" spans="1:4">
      <c r="A1273" s="1">
        <v>46564</v>
      </c>
      <c r="B1273" t="s">
        <v>153</v>
      </c>
      <c r="C1273">
        <f t="shared" si="19"/>
        <v>7</v>
      </c>
      <c r="D1273" t="str">
        <f>_xlfn.XLOOKUP(A1273,祝日!A:A,祝日!B:B,"")</f>
        <v/>
      </c>
    </row>
    <row r="1274" spans="1:4">
      <c r="A1274" s="1">
        <v>46565</v>
      </c>
      <c r="B1274" t="s">
        <v>153</v>
      </c>
      <c r="C1274">
        <f t="shared" si="19"/>
        <v>1</v>
      </c>
      <c r="D1274" t="str">
        <f>_xlfn.XLOOKUP(A1274,祝日!A:A,祝日!B:B,"")</f>
        <v/>
      </c>
    </row>
    <row r="1275" spans="1:4">
      <c r="A1275" s="1">
        <v>46566</v>
      </c>
      <c r="B1275" t="s">
        <v>152</v>
      </c>
      <c r="C1275">
        <f t="shared" si="19"/>
        <v>2</v>
      </c>
      <c r="D1275" t="str">
        <f>_xlfn.XLOOKUP(A1275,祝日!A:A,祝日!B:B,"")</f>
        <v/>
      </c>
    </row>
    <row r="1276" spans="1:4">
      <c r="A1276" s="1">
        <v>46567</v>
      </c>
      <c r="B1276" t="s">
        <v>153</v>
      </c>
      <c r="C1276">
        <f t="shared" si="19"/>
        <v>3</v>
      </c>
      <c r="D1276" t="str">
        <f>_xlfn.XLOOKUP(A1276,祝日!A:A,祝日!B:B,"")</f>
        <v/>
      </c>
    </row>
    <row r="1277" spans="1:4">
      <c r="A1277" s="1">
        <v>46568</v>
      </c>
      <c r="B1277" t="s">
        <v>153</v>
      </c>
      <c r="C1277">
        <f t="shared" si="19"/>
        <v>4</v>
      </c>
      <c r="D1277" t="str">
        <f>_xlfn.XLOOKUP(A1277,祝日!A:A,祝日!B:B,"")</f>
        <v/>
      </c>
    </row>
    <row r="1278" spans="1:4">
      <c r="A1278" s="1">
        <v>46569</v>
      </c>
      <c r="B1278" t="s">
        <v>153</v>
      </c>
      <c r="C1278">
        <f t="shared" si="19"/>
        <v>5</v>
      </c>
      <c r="D1278" t="str">
        <f>_xlfn.XLOOKUP(A1278,祝日!A:A,祝日!B:B,"")</f>
        <v/>
      </c>
    </row>
    <row r="1279" spans="1:4">
      <c r="A1279" s="1">
        <v>46570</v>
      </c>
      <c r="B1279" t="s">
        <v>153</v>
      </c>
      <c r="C1279">
        <f t="shared" si="19"/>
        <v>6</v>
      </c>
      <c r="D1279" t="str">
        <f>_xlfn.XLOOKUP(A1279,祝日!A:A,祝日!B:B,"")</f>
        <v/>
      </c>
    </row>
    <row r="1280" spans="1:4">
      <c r="A1280" s="1">
        <v>46571</v>
      </c>
      <c r="B1280" t="s">
        <v>153</v>
      </c>
      <c r="C1280">
        <f t="shared" si="19"/>
        <v>7</v>
      </c>
      <c r="D1280" t="str">
        <f>_xlfn.XLOOKUP(A1280,祝日!A:A,祝日!B:B,"")</f>
        <v/>
      </c>
    </row>
    <row r="1281" spans="1:4">
      <c r="A1281" s="1">
        <v>46572</v>
      </c>
      <c r="B1281" t="s">
        <v>153</v>
      </c>
      <c r="C1281">
        <f t="shared" si="19"/>
        <v>1</v>
      </c>
      <c r="D1281" t="str">
        <f>_xlfn.XLOOKUP(A1281,祝日!A:A,祝日!B:B,"")</f>
        <v/>
      </c>
    </row>
    <row r="1282" spans="1:4">
      <c r="A1282" s="1">
        <v>46573</v>
      </c>
      <c r="B1282" t="s">
        <v>152</v>
      </c>
      <c r="C1282">
        <f t="shared" ref="C1282:C1345" si="20">WEEKDAY(A1282,1)</f>
        <v>2</v>
      </c>
      <c r="D1282" t="str">
        <f>_xlfn.XLOOKUP(A1282,祝日!A:A,祝日!B:B,"")</f>
        <v/>
      </c>
    </row>
    <row r="1283" spans="1:4">
      <c r="A1283" s="1">
        <v>46574</v>
      </c>
      <c r="B1283" t="s">
        <v>153</v>
      </c>
      <c r="C1283">
        <f t="shared" si="20"/>
        <v>3</v>
      </c>
      <c r="D1283" t="str">
        <f>_xlfn.XLOOKUP(A1283,祝日!A:A,祝日!B:B,"")</f>
        <v/>
      </c>
    </row>
    <row r="1284" spans="1:4">
      <c r="A1284" s="1">
        <v>46575</v>
      </c>
      <c r="B1284" t="s">
        <v>153</v>
      </c>
      <c r="C1284">
        <f t="shared" si="20"/>
        <v>4</v>
      </c>
      <c r="D1284" t="str">
        <f>_xlfn.XLOOKUP(A1284,祝日!A:A,祝日!B:B,"")</f>
        <v/>
      </c>
    </row>
    <row r="1285" spans="1:4">
      <c r="A1285" s="1">
        <v>46576</v>
      </c>
      <c r="B1285" t="s">
        <v>153</v>
      </c>
      <c r="C1285">
        <f t="shared" si="20"/>
        <v>5</v>
      </c>
      <c r="D1285" t="str">
        <f>_xlfn.XLOOKUP(A1285,祝日!A:A,祝日!B:B,"")</f>
        <v/>
      </c>
    </row>
    <row r="1286" spans="1:4">
      <c r="A1286" s="1">
        <v>46577</v>
      </c>
      <c r="B1286" t="s">
        <v>153</v>
      </c>
      <c r="C1286">
        <f t="shared" si="20"/>
        <v>6</v>
      </c>
      <c r="D1286" t="str">
        <f>_xlfn.XLOOKUP(A1286,祝日!A:A,祝日!B:B,"")</f>
        <v/>
      </c>
    </row>
    <row r="1287" spans="1:4">
      <c r="A1287" s="1">
        <v>46578</v>
      </c>
      <c r="B1287" t="s">
        <v>153</v>
      </c>
      <c r="C1287">
        <f t="shared" si="20"/>
        <v>7</v>
      </c>
      <c r="D1287" t="str">
        <f>_xlfn.XLOOKUP(A1287,祝日!A:A,祝日!B:B,"")</f>
        <v/>
      </c>
    </row>
    <row r="1288" spans="1:4">
      <c r="A1288" s="1">
        <v>46579</v>
      </c>
      <c r="B1288" t="s">
        <v>153</v>
      </c>
      <c r="C1288">
        <f t="shared" si="20"/>
        <v>1</v>
      </c>
      <c r="D1288" t="str">
        <f>_xlfn.XLOOKUP(A1288,祝日!A:A,祝日!B:B,"")</f>
        <v/>
      </c>
    </row>
    <row r="1289" spans="1:4">
      <c r="A1289" s="1">
        <v>46580</v>
      </c>
      <c r="B1289" t="s">
        <v>152</v>
      </c>
      <c r="C1289">
        <f t="shared" si="20"/>
        <v>2</v>
      </c>
      <c r="D1289" t="str">
        <f>_xlfn.XLOOKUP(A1289,祝日!A:A,祝日!B:B,"")</f>
        <v/>
      </c>
    </row>
    <row r="1290" spans="1:4">
      <c r="A1290" s="1">
        <v>46581</v>
      </c>
      <c r="B1290" t="s">
        <v>153</v>
      </c>
      <c r="C1290">
        <f t="shared" si="20"/>
        <v>3</v>
      </c>
      <c r="D1290" t="str">
        <f>_xlfn.XLOOKUP(A1290,祝日!A:A,祝日!B:B,"")</f>
        <v/>
      </c>
    </row>
    <row r="1291" spans="1:4">
      <c r="A1291" s="1">
        <v>46582</v>
      </c>
      <c r="B1291" t="s">
        <v>153</v>
      </c>
      <c r="C1291">
        <f t="shared" si="20"/>
        <v>4</v>
      </c>
      <c r="D1291" t="str">
        <f>_xlfn.XLOOKUP(A1291,祝日!A:A,祝日!B:B,"")</f>
        <v/>
      </c>
    </row>
    <row r="1292" spans="1:4">
      <c r="A1292" s="1">
        <v>46583</v>
      </c>
      <c r="B1292" t="s">
        <v>153</v>
      </c>
      <c r="C1292">
        <f t="shared" si="20"/>
        <v>5</v>
      </c>
      <c r="D1292" t="str">
        <f>_xlfn.XLOOKUP(A1292,祝日!A:A,祝日!B:B,"")</f>
        <v/>
      </c>
    </row>
    <row r="1293" spans="1:4">
      <c r="A1293" s="1">
        <v>46584</v>
      </c>
      <c r="B1293" t="s">
        <v>153</v>
      </c>
      <c r="C1293">
        <f t="shared" si="20"/>
        <v>6</v>
      </c>
      <c r="D1293" t="str">
        <f>_xlfn.XLOOKUP(A1293,祝日!A:A,祝日!B:B,"")</f>
        <v/>
      </c>
    </row>
    <row r="1294" spans="1:4">
      <c r="A1294" s="1">
        <v>46585</v>
      </c>
      <c r="B1294" t="s">
        <v>153</v>
      </c>
      <c r="C1294">
        <f t="shared" si="20"/>
        <v>7</v>
      </c>
      <c r="D1294" t="str">
        <f>_xlfn.XLOOKUP(A1294,祝日!A:A,祝日!B:B,"")</f>
        <v/>
      </c>
    </row>
    <row r="1295" spans="1:4">
      <c r="A1295" s="1">
        <v>46586</v>
      </c>
      <c r="B1295" t="s">
        <v>153</v>
      </c>
      <c r="C1295">
        <f t="shared" si="20"/>
        <v>1</v>
      </c>
      <c r="D1295" t="str">
        <f>_xlfn.XLOOKUP(A1295,祝日!A:A,祝日!B:B,"")</f>
        <v/>
      </c>
    </row>
    <row r="1296" spans="1:4">
      <c r="A1296" s="1">
        <v>46587</v>
      </c>
      <c r="B1296" t="s">
        <v>153</v>
      </c>
      <c r="C1296">
        <f t="shared" si="20"/>
        <v>2</v>
      </c>
      <c r="D1296" t="str">
        <f>_xlfn.XLOOKUP(A1296,祝日!A:A,祝日!B:B,"")</f>
        <v>海の日</v>
      </c>
    </row>
    <row r="1297" spans="1:4">
      <c r="A1297" s="1">
        <v>46588</v>
      </c>
      <c r="B1297" t="s">
        <v>152</v>
      </c>
      <c r="C1297">
        <f t="shared" si="20"/>
        <v>3</v>
      </c>
      <c r="D1297" t="str">
        <f>_xlfn.XLOOKUP(A1297,祝日!A:A,祝日!B:B,"")</f>
        <v/>
      </c>
    </row>
    <row r="1298" spans="1:4">
      <c r="A1298" s="1">
        <v>46589</v>
      </c>
      <c r="B1298" t="s">
        <v>153</v>
      </c>
      <c r="C1298">
        <f t="shared" si="20"/>
        <v>4</v>
      </c>
      <c r="D1298" t="str">
        <f>_xlfn.XLOOKUP(A1298,祝日!A:A,祝日!B:B,"")</f>
        <v/>
      </c>
    </row>
    <row r="1299" spans="1:4">
      <c r="A1299" s="1">
        <v>46590</v>
      </c>
      <c r="B1299" t="s">
        <v>153</v>
      </c>
      <c r="C1299">
        <f t="shared" si="20"/>
        <v>5</v>
      </c>
      <c r="D1299" t="str">
        <f>_xlfn.XLOOKUP(A1299,祝日!A:A,祝日!B:B,"")</f>
        <v/>
      </c>
    </row>
    <row r="1300" spans="1:4">
      <c r="A1300" s="1">
        <v>46591</v>
      </c>
      <c r="B1300" t="s">
        <v>153</v>
      </c>
      <c r="C1300">
        <f t="shared" si="20"/>
        <v>6</v>
      </c>
      <c r="D1300" t="str">
        <f>_xlfn.XLOOKUP(A1300,祝日!A:A,祝日!B:B,"")</f>
        <v/>
      </c>
    </row>
    <row r="1301" spans="1:4">
      <c r="A1301" s="1">
        <v>46592</v>
      </c>
      <c r="B1301" t="s">
        <v>153</v>
      </c>
      <c r="C1301">
        <f t="shared" si="20"/>
        <v>7</v>
      </c>
      <c r="D1301" t="str">
        <f>_xlfn.XLOOKUP(A1301,祝日!A:A,祝日!B:B,"")</f>
        <v/>
      </c>
    </row>
    <row r="1302" spans="1:4">
      <c r="A1302" s="1">
        <v>46593</v>
      </c>
      <c r="B1302" t="s">
        <v>153</v>
      </c>
      <c r="C1302">
        <f t="shared" si="20"/>
        <v>1</v>
      </c>
      <c r="D1302" t="str">
        <f>_xlfn.XLOOKUP(A1302,祝日!A:A,祝日!B:B,"")</f>
        <v/>
      </c>
    </row>
    <row r="1303" spans="1:4">
      <c r="A1303" s="1">
        <v>46594</v>
      </c>
      <c r="B1303" t="s">
        <v>152</v>
      </c>
      <c r="C1303">
        <f t="shared" si="20"/>
        <v>2</v>
      </c>
      <c r="D1303" t="str">
        <f>_xlfn.XLOOKUP(A1303,祝日!A:A,祝日!B:B,"")</f>
        <v/>
      </c>
    </row>
    <row r="1304" spans="1:4">
      <c r="A1304" s="1">
        <v>46595</v>
      </c>
      <c r="B1304" t="s">
        <v>153</v>
      </c>
      <c r="C1304">
        <f t="shared" si="20"/>
        <v>3</v>
      </c>
      <c r="D1304" t="str">
        <f>_xlfn.XLOOKUP(A1304,祝日!A:A,祝日!B:B,"")</f>
        <v/>
      </c>
    </row>
    <row r="1305" spans="1:4">
      <c r="A1305" s="1">
        <v>46596</v>
      </c>
      <c r="B1305" t="s">
        <v>153</v>
      </c>
      <c r="C1305">
        <f t="shared" si="20"/>
        <v>4</v>
      </c>
      <c r="D1305" t="str">
        <f>_xlfn.XLOOKUP(A1305,祝日!A:A,祝日!B:B,"")</f>
        <v/>
      </c>
    </row>
    <row r="1306" spans="1:4">
      <c r="A1306" s="1">
        <v>46597</v>
      </c>
      <c r="B1306" t="s">
        <v>153</v>
      </c>
      <c r="C1306">
        <f t="shared" si="20"/>
        <v>5</v>
      </c>
      <c r="D1306" t="str">
        <f>_xlfn.XLOOKUP(A1306,祝日!A:A,祝日!B:B,"")</f>
        <v/>
      </c>
    </row>
    <row r="1307" spans="1:4">
      <c r="A1307" s="1">
        <v>46598</v>
      </c>
      <c r="B1307" t="s">
        <v>153</v>
      </c>
      <c r="C1307">
        <f t="shared" si="20"/>
        <v>6</v>
      </c>
      <c r="D1307" t="str">
        <f>_xlfn.XLOOKUP(A1307,祝日!A:A,祝日!B:B,"")</f>
        <v/>
      </c>
    </row>
    <row r="1308" spans="1:4">
      <c r="A1308" s="1">
        <v>46599</v>
      </c>
      <c r="B1308" t="s">
        <v>153</v>
      </c>
      <c r="C1308">
        <f t="shared" si="20"/>
        <v>7</v>
      </c>
      <c r="D1308" t="str">
        <f>_xlfn.XLOOKUP(A1308,祝日!A:A,祝日!B:B,"")</f>
        <v/>
      </c>
    </row>
    <row r="1309" spans="1:4">
      <c r="A1309" s="1">
        <v>46600</v>
      </c>
      <c r="B1309" t="s">
        <v>153</v>
      </c>
      <c r="C1309">
        <f t="shared" si="20"/>
        <v>1</v>
      </c>
      <c r="D1309" t="str">
        <f>_xlfn.XLOOKUP(A1309,祝日!A:A,祝日!B:B,"")</f>
        <v/>
      </c>
    </row>
    <row r="1310" spans="1:4">
      <c r="A1310" s="1">
        <v>46601</v>
      </c>
      <c r="B1310" t="s">
        <v>152</v>
      </c>
      <c r="C1310">
        <f t="shared" si="20"/>
        <v>2</v>
      </c>
      <c r="D1310" t="str">
        <f>_xlfn.XLOOKUP(A1310,祝日!A:A,祝日!B:B,"")</f>
        <v/>
      </c>
    </row>
    <row r="1311" spans="1:4">
      <c r="A1311" s="1">
        <v>46602</v>
      </c>
      <c r="B1311" t="s">
        <v>153</v>
      </c>
      <c r="C1311">
        <f t="shared" si="20"/>
        <v>3</v>
      </c>
      <c r="D1311" t="str">
        <f>_xlfn.XLOOKUP(A1311,祝日!A:A,祝日!B:B,"")</f>
        <v/>
      </c>
    </row>
    <row r="1312" spans="1:4">
      <c r="A1312" s="1">
        <v>46603</v>
      </c>
      <c r="B1312" t="s">
        <v>153</v>
      </c>
      <c r="C1312">
        <f t="shared" si="20"/>
        <v>4</v>
      </c>
      <c r="D1312" t="str">
        <f>_xlfn.XLOOKUP(A1312,祝日!A:A,祝日!B:B,"")</f>
        <v/>
      </c>
    </row>
    <row r="1313" spans="1:4">
      <c r="A1313" s="1">
        <v>46604</v>
      </c>
      <c r="B1313" t="s">
        <v>153</v>
      </c>
      <c r="C1313">
        <f t="shared" si="20"/>
        <v>5</v>
      </c>
      <c r="D1313" t="str">
        <f>_xlfn.XLOOKUP(A1313,祝日!A:A,祝日!B:B,"")</f>
        <v/>
      </c>
    </row>
    <row r="1314" spans="1:4">
      <c r="A1314" s="1">
        <v>46605</v>
      </c>
      <c r="B1314" t="s">
        <v>153</v>
      </c>
      <c r="C1314">
        <f t="shared" si="20"/>
        <v>6</v>
      </c>
      <c r="D1314" t="str">
        <f>_xlfn.XLOOKUP(A1314,祝日!A:A,祝日!B:B,"")</f>
        <v/>
      </c>
    </row>
    <row r="1315" spans="1:4">
      <c r="A1315" s="1">
        <v>46606</v>
      </c>
      <c r="B1315" t="s">
        <v>153</v>
      </c>
      <c r="C1315">
        <f t="shared" si="20"/>
        <v>7</v>
      </c>
      <c r="D1315" t="str">
        <f>_xlfn.XLOOKUP(A1315,祝日!A:A,祝日!B:B,"")</f>
        <v/>
      </c>
    </row>
    <row r="1316" spans="1:4">
      <c r="A1316" s="1">
        <v>46607</v>
      </c>
      <c r="B1316" t="s">
        <v>153</v>
      </c>
      <c r="C1316">
        <f t="shared" si="20"/>
        <v>1</v>
      </c>
      <c r="D1316" t="str">
        <f>_xlfn.XLOOKUP(A1316,祝日!A:A,祝日!B:B,"")</f>
        <v/>
      </c>
    </row>
    <row r="1317" spans="1:4">
      <c r="A1317" s="1">
        <v>46608</v>
      </c>
      <c r="B1317" t="s">
        <v>152</v>
      </c>
      <c r="C1317">
        <f t="shared" si="20"/>
        <v>2</v>
      </c>
      <c r="D1317" t="str">
        <f>_xlfn.XLOOKUP(A1317,祝日!A:A,祝日!B:B,"")</f>
        <v/>
      </c>
    </row>
    <row r="1318" spans="1:4">
      <c r="A1318" s="1">
        <v>46609</v>
      </c>
      <c r="B1318" t="s">
        <v>153</v>
      </c>
      <c r="C1318">
        <f t="shared" si="20"/>
        <v>3</v>
      </c>
      <c r="D1318" t="str">
        <f>_xlfn.XLOOKUP(A1318,祝日!A:A,祝日!B:B,"")</f>
        <v/>
      </c>
    </row>
    <row r="1319" spans="1:4">
      <c r="A1319" s="1">
        <v>46610</v>
      </c>
      <c r="B1319" t="s">
        <v>153</v>
      </c>
      <c r="C1319">
        <f t="shared" si="20"/>
        <v>4</v>
      </c>
      <c r="D1319" t="str">
        <f>_xlfn.XLOOKUP(A1319,祝日!A:A,祝日!B:B,"")</f>
        <v>山の日</v>
      </c>
    </row>
    <row r="1320" spans="1:4">
      <c r="A1320" s="1">
        <v>46611</v>
      </c>
      <c r="B1320" t="s">
        <v>153</v>
      </c>
      <c r="C1320">
        <f t="shared" si="20"/>
        <v>5</v>
      </c>
      <c r="D1320" t="str">
        <f>_xlfn.XLOOKUP(A1320,祝日!A:A,祝日!B:B,"")</f>
        <v/>
      </c>
    </row>
    <row r="1321" spans="1:4">
      <c r="A1321" s="1">
        <v>46612</v>
      </c>
      <c r="B1321" t="s">
        <v>153</v>
      </c>
      <c r="C1321">
        <f t="shared" si="20"/>
        <v>6</v>
      </c>
      <c r="D1321" t="str">
        <f>_xlfn.XLOOKUP(A1321,祝日!A:A,祝日!B:B,"")</f>
        <v/>
      </c>
    </row>
    <row r="1322" spans="1:4">
      <c r="A1322" s="1">
        <v>46613</v>
      </c>
      <c r="B1322" t="s">
        <v>153</v>
      </c>
      <c r="C1322">
        <f t="shared" si="20"/>
        <v>7</v>
      </c>
      <c r="D1322" t="str">
        <f>_xlfn.XLOOKUP(A1322,祝日!A:A,祝日!B:B,"")</f>
        <v/>
      </c>
    </row>
    <row r="1323" spans="1:4">
      <c r="A1323" s="1">
        <v>46614</v>
      </c>
      <c r="B1323" t="s">
        <v>153</v>
      </c>
      <c r="C1323">
        <f t="shared" si="20"/>
        <v>1</v>
      </c>
      <c r="D1323" t="str">
        <f>_xlfn.XLOOKUP(A1323,祝日!A:A,祝日!B:B,"")</f>
        <v/>
      </c>
    </row>
    <row r="1324" spans="1:4">
      <c r="A1324" s="1">
        <v>46615</v>
      </c>
      <c r="B1324" t="s">
        <v>152</v>
      </c>
      <c r="C1324">
        <f t="shared" si="20"/>
        <v>2</v>
      </c>
      <c r="D1324" t="str">
        <f>_xlfn.XLOOKUP(A1324,祝日!A:A,祝日!B:B,"")</f>
        <v/>
      </c>
    </row>
    <row r="1325" spans="1:4">
      <c r="A1325" s="1">
        <v>46616</v>
      </c>
      <c r="B1325" t="s">
        <v>153</v>
      </c>
      <c r="C1325">
        <f t="shared" si="20"/>
        <v>3</v>
      </c>
      <c r="D1325" t="str">
        <f>_xlfn.XLOOKUP(A1325,祝日!A:A,祝日!B:B,"")</f>
        <v/>
      </c>
    </row>
    <row r="1326" spans="1:4">
      <c r="A1326" s="1">
        <v>46617</v>
      </c>
      <c r="B1326" t="s">
        <v>153</v>
      </c>
      <c r="C1326">
        <f t="shared" si="20"/>
        <v>4</v>
      </c>
      <c r="D1326" t="str">
        <f>_xlfn.XLOOKUP(A1326,祝日!A:A,祝日!B:B,"")</f>
        <v/>
      </c>
    </row>
    <row r="1327" spans="1:4">
      <c r="A1327" s="1">
        <v>46618</v>
      </c>
      <c r="B1327" t="s">
        <v>153</v>
      </c>
      <c r="C1327">
        <f t="shared" si="20"/>
        <v>5</v>
      </c>
      <c r="D1327" t="str">
        <f>_xlfn.XLOOKUP(A1327,祝日!A:A,祝日!B:B,"")</f>
        <v/>
      </c>
    </row>
    <row r="1328" spans="1:4">
      <c r="A1328" s="1">
        <v>46619</v>
      </c>
      <c r="B1328" t="s">
        <v>153</v>
      </c>
      <c r="C1328">
        <f t="shared" si="20"/>
        <v>6</v>
      </c>
      <c r="D1328" t="str">
        <f>_xlfn.XLOOKUP(A1328,祝日!A:A,祝日!B:B,"")</f>
        <v/>
      </c>
    </row>
    <row r="1329" spans="1:4">
      <c r="A1329" s="1">
        <v>46620</v>
      </c>
      <c r="B1329" t="s">
        <v>153</v>
      </c>
      <c r="C1329">
        <f t="shared" si="20"/>
        <v>7</v>
      </c>
      <c r="D1329" t="str">
        <f>_xlfn.XLOOKUP(A1329,祝日!A:A,祝日!B:B,"")</f>
        <v/>
      </c>
    </row>
    <row r="1330" spans="1:4">
      <c r="A1330" s="1">
        <v>46621</v>
      </c>
      <c r="B1330" t="s">
        <v>153</v>
      </c>
      <c r="C1330">
        <f t="shared" si="20"/>
        <v>1</v>
      </c>
      <c r="D1330" t="str">
        <f>_xlfn.XLOOKUP(A1330,祝日!A:A,祝日!B:B,"")</f>
        <v/>
      </c>
    </row>
    <row r="1331" spans="1:4">
      <c r="A1331" s="1">
        <v>46622</v>
      </c>
      <c r="B1331" t="s">
        <v>152</v>
      </c>
      <c r="C1331">
        <f t="shared" si="20"/>
        <v>2</v>
      </c>
      <c r="D1331" t="str">
        <f>_xlfn.XLOOKUP(A1331,祝日!A:A,祝日!B:B,"")</f>
        <v/>
      </c>
    </row>
    <row r="1332" spans="1:4">
      <c r="A1332" s="1">
        <v>46623</v>
      </c>
      <c r="B1332" t="s">
        <v>153</v>
      </c>
      <c r="C1332">
        <f t="shared" si="20"/>
        <v>3</v>
      </c>
      <c r="D1332" t="str">
        <f>_xlfn.XLOOKUP(A1332,祝日!A:A,祝日!B:B,"")</f>
        <v/>
      </c>
    </row>
    <row r="1333" spans="1:4">
      <c r="A1333" s="1">
        <v>46624</v>
      </c>
      <c r="B1333" t="s">
        <v>153</v>
      </c>
      <c r="C1333">
        <f t="shared" si="20"/>
        <v>4</v>
      </c>
      <c r="D1333" t="str">
        <f>_xlfn.XLOOKUP(A1333,祝日!A:A,祝日!B:B,"")</f>
        <v/>
      </c>
    </row>
    <row r="1334" spans="1:4">
      <c r="A1334" s="1">
        <v>46625</v>
      </c>
      <c r="B1334" t="s">
        <v>153</v>
      </c>
      <c r="C1334">
        <f t="shared" si="20"/>
        <v>5</v>
      </c>
      <c r="D1334" t="str">
        <f>_xlfn.XLOOKUP(A1334,祝日!A:A,祝日!B:B,"")</f>
        <v/>
      </c>
    </row>
    <row r="1335" spans="1:4">
      <c r="A1335" s="1">
        <v>46626</v>
      </c>
      <c r="B1335" t="s">
        <v>153</v>
      </c>
      <c r="C1335">
        <f t="shared" si="20"/>
        <v>6</v>
      </c>
      <c r="D1335" t="str">
        <f>_xlfn.XLOOKUP(A1335,祝日!A:A,祝日!B:B,"")</f>
        <v/>
      </c>
    </row>
    <row r="1336" spans="1:4">
      <c r="A1336" s="1">
        <v>46627</v>
      </c>
      <c r="B1336" t="s">
        <v>153</v>
      </c>
      <c r="C1336">
        <f t="shared" si="20"/>
        <v>7</v>
      </c>
      <c r="D1336" t="str">
        <f>_xlfn.XLOOKUP(A1336,祝日!A:A,祝日!B:B,"")</f>
        <v/>
      </c>
    </row>
    <row r="1337" spans="1:4">
      <c r="A1337" s="1">
        <v>46628</v>
      </c>
      <c r="B1337" t="s">
        <v>153</v>
      </c>
      <c r="C1337">
        <f t="shared" si="20"/>
        <v>1</v>
      </c>
      <c r="D1337" t="str">
        <f>_xlfn.XLOOKUP(A1337,祝日!A:A,祝日!B:B,"")</f>
        <v/>
      </c>
    </row>
    <row r="1338" spans="1:4">
      <c r="A1338" s="1">
        <v>46629</v>
      </c>
      <c r="B1338" t="s">
        <v>152</v>
      </c>
      <c r="C1338">
        <f t="shared" si="20"/>
        <v>2</v>
      </c>
      <c r="D1338" t="str">
        <f>_xlfn.XLOOKUP(A1338,祝日!A:A,祝日!B:B,"")</f>
        <v/>
      </c>
    </row>
    <row r="1339" spans="1:4">
      <c r="A1339" s="1">
        <v>46630</v>
      </c>
      <c r="B1339" t="s">
        <v>153</v>
      </c>
      <c r="C1339">
        <f t="shared" si="20"/>
        <v>3</v>
      </c>
      <c r="D1339" t="str">
        <f>_xlfn.XLOOKUP(A1339,祝日!A:A,祝日!B:B,"")</f>
        <v/>
      </c>
    </row>
    <row r="1340" spans="1:4">
      <c r="A1340" s="1">
        <v>46631</v>
      </c>
      <c r="B1340" t="s">
        <v>153</v>
      </c>
      <c r="C1340">
        <f t="shared" si="20"/>
        <v>4</v>
      </c>
      <c r="D1340" t="str">
        <f>_xlfn.XLOOKUP(A1340,祝日!A:A,祝日!B:B,"")</f>
        <v/>
      </c>
    </row>
    <row r="1341" spans="1:4">
      <c r="A1341" s="1">
        <v>46632</v>
      </c>
      <c r="B1341" t="s">
        <v>153</v>
      </c>
      <c r="C1341">
        <f t="shared" si="20"/>
        <v>5</v>
      </c>
      <c r="D1341" t="str">
        <f>_xlfn.XLOOKUP(A1341,祝日!A:A,祝日!B:B,"")</f>
        <v/>
      </c>
    </row>
    <row r="1342" spans="1:4">
      <c r="A1342" s="1">
        <v>46633</v>
      </c>
      <c r="B1342" t="s">
        <v>153</v>
      </c>
      <c r="C1342">
        <f t="shared" si="20"/>
        <v>6</v>
      </c>
      <c r="D1342" t="str">
        <f>_xlfn.XLOOKUP(A1342,祝日!A:A,祝日!B:B,"")</f>
        <v/>
      </c>
    </row>
    <row r="1343" spans="1:4">
      <c r="A1343" s="1">
        <v>46634</v>
      </c>
      <c r="B1343" t="s">
        <v>153</v>
      </c>
      <c r="C1343">
        <f t="shared" si="20"/>
        <v>7</v>
      </c>
      <c r="D1343" t="str">
        <f>_xlfn.XLOOKUP(A1343,祝日!A:A,祝日!B:B,"")</f>
        <v/>
      </c>
    </row>
    <row r="1344" spans="1:4">
      <c r="A1344" s="1">
        <v>46635</v>
      </c>
      <c r="B1344" t="s">
        <v>153</v>
      </c>
      <c r="C1344">
        <f t="shared" si="20"/>
        <v>1</v>
      </c>
      <c r="D1344" t="str">
        <f>_xlfn.XLOOKUP(A1344,祝日!A:A,祝日!B:B,"")</f>
        <v/>
      </c>
    </row>
    <row r="1345" spans="1:4">
      <c r="A1345" s="1">
        <v>46636</v>
      </c>
      <c r="B1345" t="s">
        <v>152</v>
      </c>
      <c r="C1345">
        <f t="shared" si="20"/>
        <v>2</v>
      </c>
      <c r="D1345" t="str">
        <f>_xlfn.XLOOKUP(A1345,祝日!A:A,祝日!B:B,"")</f>
        <v/>
      </c>
    </row>
    <row r="1346" spans="1:4">
      <c r="A1346" s="1">
        <v>46637</v>
      </c>
      <c r="B1346" t="s">
        <v>153</v>
      </c>
      <c r="C1346">
        <f t="shared" ref="C1346:C1409" si="21">WEEKDAY(A1346,1)</f>
        <v>3</v>
      </c>
      <c r="D1346" t="str">
        <f>_xlfn.XLOOKUP(A1346,祝日!A:A,祝日!B:B,"")</f>
        <v/>
      </c>
    </row>
    <row r="1347" spans="1:4">
      <c r="A1347" s="1">
        <v>46638</v>
      </c>
      <c r="B1347" t="s">
        <v>153</v>
      </c>
      <c r="C1347">
        <f t="shared" si="21"/>
        <v>4</v>
      </c>
      <c r="D1347" t="str">
        <f>_xlfn.XLOOKUP(A1347,祝日!A:A,祝日!B:B,"")</f>
        <v/>
      </c>
    </row>
    <row r="1348" spans="1:4">
      <c r="A1348" s="1">
        <v>46639</v>
      </c>
      <c r="B1348" t="s">
        <v>153</v>
      </c>
      <c r="C1348">
        <f t="shared" si="21"/>
        <v>5</v>
      </c>
      <c r="D1348" t="str">
        <f>_xlfn.XLOOKUP(A1348,祝日!A:A,祝日!B:B,"")</f>
        <v/>
      </c>
    </row>
    <row r="1349" spans="1:4">
      <c r="A1349" s="1">
        <v>46640</v>
      </c>
      <c r="B1349" t="s">
        <v>153</v>
      </c>
      <c r="C1349">
        <f t="shared" si="21"/>
        <v>6</v>
      </c>
      <c r="D1349" t="str">
        <f>_xlfn.XLOOKUP(A1349,祝日!A:A,祝日!B:B,"")</f>
        <v/>
      </c>
    </row>
    <row r="1350" spans="1:4">
      <c r="A1350" s="1">
        <v>46641</v>
      </c>
      <c r="B1350" t="s">
        <v>153</v>
      </c>
      <c r="C1350">
        <f t="shared" si="21"/>
        <v>7</v>
      </c>
      <c r="D1350" t="str">
        <f>_xlfn.XLOOKUP(A1350,祝日!A:A,祝日!B:B,"")</f>
        <v/>
      </c>
    </row>
    <row r="1351" spans="1:4">
      <c r="A1351" s="1">
        <v>46642</v>
      </c>
      <c r="B1351" t="s">
        <v>153</v>
      </c>
      <c r="C1351">
        <f t="shared" si="21"/>
        <v>1</v>
      </c>
      <c r="D1351" t="str">
        <f>_xlfn.XLOOKUP(A1351,祝日!A:A,祝日!B:B,"")</f>
        <v/>
      </c>
    </row>
    <row r="1352" spans="1:4">
      <c r="A1352" s="1">
        <v>46643</v>
      </c>
      <c r="B1352" t="s">
        <v>152</v>
      </c>
      <c r="C1352">
        <f t="shared" si="21"/>
        <v>2</v>
      </c>
      <c r="D1352" t="str">
        <f>_xlfn.XLOOKUP(A1352,祝日!A:A,祝日!B:B,"")</f>
        <v/>
      </c>
    </row>
    <row r="1353" spans="1:4">
      <c r="A1353" s="1">
        <v>46644</v>
      </c>
      <c r="B1353" t="s">
        <v>153</v>
      </c>
      <c r="C1353">
        <f t="shared" si="21"/>
        <v>3</v>
      </c>
      <c r="D1353" t="str">
        <f>_xlfn.XLOOKUP(A1353,祝日!A:A,祝日!B:B,"")</f>
        <v/>
      </c>
    </row>
    <row r="1354" spans="1:4">
      <c r="A1354" s="1">
        <v>46645</v>
      </c>
      <c r="B1354" t="s">
        <v>153</v>
      </c>
      <c r="C1354">
        <f t="shared" si="21"/>
        <v>4</v>
      </c>
      <c r="D1354" t="str">
        <f>_xlfn.XLOOKUP(A1354,祝日!A:A,祝日!B:B,"")</f>
        <v/>
      </c>
    </row>
    <row r="1355" spans="1:4">
      <c r="A1355" s="1">
        <v>46646</v>
      </c>
      <c r="B1355" t="s">
        <v>153</v>
      </c>
      <c r="C1355">
        <f t="shared" si="21"/>
        <v>5</v>
      </c>
      <c r="D1355" t="str">
        <f>_xlfn.XLOOKUP(A1355,祝日!A:A,祝日!B:B,"")</f>
        <v/>
      </c>
    </row>
    <row r="1356" spans="1:4">
      <c r="A1356" s="1">
        <v>46647</v>
      </c>
      <c r="B1356" t="s">
        <v>153</v>
      </c>
      <c r="C1356">
        <f t="shared" si="21"/>
        <v>6</v>
      </c>
      <c r="D1356" t="str">
        <f>_xlfn.XLOOKUP(A1356,祝日!A:A,祝日!B:B,"")</f>
        <v/>
      </c>
    </row>
    <row r="1357" spans="1:4">
      <c r="A1357" s="1">
        <v>46648</v>
      </c>
      <c r="B1357" t="s">
        <v>153</v>
      </c>
      <c r="C1357">
        <f t="shared" si="21"/>
        <v>7</v>
      </c>
      <c r="D1357" t="str">
        <f>_xlfn.XLOOKUP(A1357,祝日!A:A,祝日!B:B,"")</f>
        <v/>
      </c>
    </row>
    <row r="1358" spans="1:4">
      <c r="A1358" s="1">
        <v>46649</v>
      </c>
      <c r="B1358" t="s">
        <v>153</v>
      </c>
      <c r="C1358">
        <f t="shared" si="21"/>
        <v>1</v>
      </c>
      <c r="D1358" t="str">
        <f>_xlfn.XLOOKUP(A1358,祝日!A:A,祝日!B:B,"")</f>
        <v/>
      </c>
    </row>
    <row r="1359" spans="1:4">
      <c r="A1359" s="1">
        <v>46650</v>
      </c>
      <c r="B1359" t="s">
        <v>153</v>
      </c>
      <c r="C1359">
        <f t="shared" si="21"/>
        <v>2</v>
      </c>
      <c r="D1359" t="str">
        <f>_xlfn.XLOOKUP(A1359,祝日!A:A,祝日!B:B,"")</f>
        <v>敬老の日</v>
      </c>
    </row>
    <row r="1360" spans="1:4">
      <c r="A1360" s="1">
        <v>46651</v>
      </c>
      <c r="B1360" t="s">
        <v>152</v>
      </c>
      <c r="C1360">
        <f t="shared" si="21"/>
        <v>3</v>
      </c>
      <c r="D1360" t="str">
        <f>_xlfn.XLOOKUP(A1360,祝日!A:A,祝日!B:B,"")</f>
        <v/>
      </c>
    </row>
    <row r="1361" spans="1:4">
      <c r="A1361" s="1">
        <v>46652</v>
      </c>
      <c r="B1361" t="s">
        <v>153</v>
      </c>
      <c r="C1361">
        <f t="shared" si="21"/>
        <v>4</v>
      </c>
      <c r="D1361" t="str">
        <f>_xlfn.XLOOKUP(A1361,祝日!A:A,祝日!B:B,"")</f>
        <v/>
      </c>
    </row>
    <row r="1362" spans="1:4">
      <c r="A1362" s="1">
        <v>46653</v>
      </c>
      <c r="B1362" t="s">
        <v>153</v>
      </c>
      <c r="C1362">
        <f t="shared" si="21"/>
        <v>5</v>
      </c>
      <c r="D1362" t="str">
        <f>_xlfn.XLOOKUP(A1362,祝日!A:A,祝日!B:B,"")</f>
        <v>秋分の日</v>
      </c>
    </row>
    <row r="1363" spans="1:4">
      <c r="A1363" s="1">
        <v>46654</v>
      </c>
      <c r="B1363" t="s">
        <v>153</v>
      </c>
      <c r="C1363">
        <f t="shared" si="21"/>
        <v>6</v>
      </c>
      <c r="D1363" t="str">
        <f>_xlfn.XLOOKUP(A1363,祝日!A:A,祝日!B:B,"")</f>
        <v/>
      </c>
    </row>
    <row r="1364" spans="1:4">
      <c r="A1364" s="1">
        <v>46655</v>
      </c>
      <c r="B1364" t="s">
        <v>153</v>
      </c>
      <c r="C1364">
        <f t="shared" si="21"/>
        <v>7</v>
      </c>
      <c r="D1364" t="str">
        <f>_xlfn.XLOOKUP(A1364,祝日!A:A,祝日!B:B,"")</f>
        <v/>
      </c>
    </row>
    <row r="1365" spans="1:4">
      <c r="A1365" s="1">
        <v>46656</v>
      </c>
      <c r="B1365" t="s">
        <v>153</v>
      </c>
      <c r="C1365">
        <f t="shared" si="21"/>
        <v>1</v>
      </c>
      <c r="D1365" t="str">
        <f>_xlfn.XLOOKUP(A1365,祝日!A:A,祝日!B:B,"")</f>
        <v/>
      </c>
    </row>
    <row r="1366" spans="1:4">
      <c r="A1366" s="1">
        <v>46657</v>
      </c>
      <c r="B1366" t="s">
        <v>152</v>
      </c>
      <c r="C1366">
        <f t="shared" si="21"/>
        <v>2</v>
      </c>
      <c r="D1366" t="str">
        <f>_xlfn.XLOOKUP(A1366,祝日!A:A,祝日!B:B,"")</f>
        <v/>
      </c>
    </row>
    <row r="1367" spans="1:4">
      <c r="A1367" s="1">
        <v>46658</v>
      </c>
      <c r="B1367" t="s">
        <v>153</v>
      </c>
      <c r="C1367">
        <f t="shared" si="21"/>
        <v>3</v>
      </c>
      <c r="D1367" t="str">
        <f>_xlfn.XLOOKUP(A1367,祝日!A:A,祝日!B:B,"")</f>
        <v/>
      </c>
    </row>
    <row r="1368" spans="1:4">
      <c r="A1368" s="1">
        <v>46659</v>
      </c>
      <c r="B1368" t="s">
        <v>153</v>
      </c>
      <c r="C1368">
        <f t="shared" si="21"/>
        <v>4</v>
      </c>
      <c r="D1368" t="str">
        <f>_xlfn.XLOOKUP(A1368,祝日!A:A,祝日!B:B,"")</f>
        <v/>
      </c>
    </row>
    <row r="1369" spans="1:4">
      <c r="A1369" s="1">
        <v>46660</v>
      </c>
      <c r="B1369" t="s">
        <v>153</v>
      </c>
      <c r="C1369">
        <f t="shared" si="21"/>
        <v>5</v>
      </c>
      <c r="D1369" t="str">
        <f>_xlfn.XLOOKUP(A1369,祝日!A:A,祝日!B:B,"")</f>
        <v/>
      </c>
    </row>
    <row r="1370" spans="1:4">
      <c r="A1370" s="1">
        <v>46661</v>
      </c>
      <c r="B1370" t="s">
        <v>153</v>
      </c>
      <c r="C1370">
        <f t="shared" si="21"/>
        <v>6</v>
      </c>
      <c r="D1370" t="str">
        <f>_xlfn.XLOOKUP(A1370,祝日!A:A,祝日!B:B,"")</f>
        <v/>
      </c>
    </row>
    <row r="1371" spans="1:4">
      <c r="A1371" s="1">
        <v>46662</v>
      </c>
      <c r="B1371" t="s">
        <v>153</v>
      </c>
      <c r="C1371">
        <f t="shared" si="21"/>
        <v>7</v>
      </c>
      <c r="D1371" t="str">
        <f>_xlfn.XLOOKUP(A1371,祝日!A:A,祝日!B:B,"")</f>
        <v/>
      </c>
    </row>
    <row r="1372" spans="1:4">
      <c r="A1372" s="1">
        <v>46663</v>
      </c>
      <c r="B1372" t="s">
        <v>153</v>
      </c>
      <c r="C1372">
        <f t="shared" si="21"/>
        <v>1</v>
      </c>
      <c r="D1372" t="str">
        <f>_xlfn.XLOOKUP(A1372,祝日!A:A,祝日!B:B,"")</f>
        <v/>
      </c>
    </row>
    <row r="1373" spans="1:4">
      <c r="A1373" s="1">
        <v>46664</v>
      </c>
      <c r="B1373" t="s">
        <v>152</v>
      </c>
      <c r="C1373">
        <f t="shared" si="21"/>
        <v>2</v>
      </c>
      <c r="D1373" t="str">
        <f>_xlfn.XLOOKUP(A1373,祝日!A:A,祝日!B:B,"")</f>
        <v/>
      </c>
    </row>
    <row r="1374" spans="1:4">
      <c r="A1374" s="1">
        <v>46665</v>
      </c>
      <c r="B1374" t="s">
        <v>153</v>
      </c>
      <c r="C1374">
        <f t="shared" si="21"/>
        <v>3</v>
      </c>
      <c r="D1374" t="str">
        <f>_xlfn.XLOOKUP(A1374,祝日!A:A,祝日!B:B,"")</f>
        <v/>
      </c>
    </row>
    <row r="1375" spans="1:4">
      <c r="A1375" s="1">
        <v>46666</v>
      </c>
      <c r="B1375" t="s">
        <v>153</v>
      </c>
      <c r="C1375">
        <f t="shared" si="21"/>
        <v>4</v>
      </c>
      <c r="D1375" t="str">
        <f>_xlfn.XLOOKUP(A1375,祝日!A:A,祝日!B:B,"")</f>
        <v/>
      </c>
    </row>
    <row r="1376" spans="1:4">
      <c r="A1376" s="1">
        <v>46667</v>
      </c>
      <c r="B1376" t="s">
        <v>153</v>
      </c>
      <c r="C1376">
        <f t="shared" si="21"/>
        <v>5</v>
      </c>
      <c r="D1376" t="str">
        <f>_xlfn.XLOOKUP(A1376,祝日!A:A,祝日!B:B,"")</f>
        <v/>
      </c>
    </row>
    <row r="1377" spans="1:4">
      <c r="A1377" s="1">
        <v>46668</v>
      </c>
      <c r="B1377" t="s">
        <v>153</v>
      </c>
      <c r="C1377">
        <f t="shared" si="21"/>
        <v>6</v>
      </c>
      <c r="D1377" t="str">
        <f>_xlfn.XLOOKUP(A1377,祝日!A:A,祝日!B:B,"")</f>
        <v/>
      </c>
    </row>
    <row r="1378" spans="1:4">
      <c r="A1378" s="1">
        <v>46669</v>
      </c>
      <c r="B1378" t="s">
        <v>153</v>
      </c>
      <c r="C1378">
        <f t="shared" si="21"/>
        <v>7</v>
      </c>
      <c r="D1378" t="str">
        <f>_xlfn.XLOOKUP(A1378,祝日!A:A,祝日!B:B,"")</f>
        <v/>
      </c>
    </row>
    <row r="1379" spans="1:4">
      <c r="A1379" s="1">
        <v>46670</v>
      </c>
      <c r="B1379" t="s">
        <v>153</v>
      </c>
      <c r="C1379">
        <f t="shared" si="21"/>
        <v>1</v>
      </c>
      <c r="D1379" t="str">
        <f>_xlfn.XLOOKUP(A1379,祝日!A:A,祝日!B:B,"")</f>
        <v/>
      </c>
    </row>
    <row r="1380" spans="1:4">
      <c r="A1380" s="1">
        <v>46671</v>
      </c>
      <c r="B1380" t="s">
        <v>153</v>
      </c>
      <c r="C1380">
        <f t="shared" si="21"/>
        <v>2</v>
      </c>
      <c r="D1380" t="str">
        <f>_xlfn.XLOOKUP(A1380,祝日!A:A,祝日!B:B,"")</f>
        <v>スポーツの日</v>
      </c>
    </row>
    <row r="1381" spans="1:4">
      <c r="A1381" s="1">
        <v>46672</v>
      </c>
      <c r="B1381" t="s">
        <v>152</v>
      </c>
      <c r="C1381">
        <f t="shared" si="21"/>
        <v>3</v>
      </c>
      <c r="D1381" t="str">
        <f>_xlfn.XLOOKUP(A1381,祝日!A:A,祝日!B:B,"")</f>
        <v/>
      </c>
    </row>
    <row r="1382" spans="1:4">
      <c r="A1382" s="1">
        <v>46673</v>
      </c>
      <c r="B1382" t="s">
        <v>153</v>
      </c>
      <c r="C1382">
        <f t="shared" si="21"/>
        <v>4</v>
      </c>
      <c r="D1382" t="str">
        <f>_xlfn.XLOOKUP(A1382,祝日!A:A,祝日!B:B,"")</f>
        <v/>
      </c>
    </row>
    <row r="1383" spans="1:4">
      <c r="A1383" s="1">
        <v>46674</v>
      </c>
      <c r="B1383" t="s">
        <v>153</v>
      </c>
      <c r="C1383">
        <f t="shared" si="21"/>
        <v>5</v>
      </c>
      <c r="D1383" t="str">
        <f>_xlfn.XLOOKUP(A1383,祝日!A:A,祝日!B:B,"")</f>
        <v/>
      </c>
    </row>
    <row r="1384" spans="1:4">
      <c r="A1384" s="1">
        <v>46675</v>
      </c>
      <c r="B1384" t="s">
        <v>153</v>
      </c>
      <c r="C1384">
        <f t="shared" si="21"/>
        <v>6</v>
      </c>
      <c r="D1384" t="str">
        <f>_xlfn.XLOOKUP(A1384,祝日!A:A,祝日!B:B,"")</f>
        <v/>
      </c>
    </row>
    <row r="1385" spans="1:4">
      <c r="A1385" s="1">
        <v>46676</v>
      </c>
      <c r="B1385" t="s">
        <v>153</v>
      </c>
      <c r="C1385">
        <f t="shared" si="21"/>
        <v>7</v>
      </c>
      <c r="D1385" t="str">
        <f>_xlfn.XLOOKUP(A1385,祝日!A:A,祝日!B:B,"")</f>
        <v/>
      </c>
    </row>
    <row r="1386" spans="1:4">
      <c r="A1386" s="1">
        <v>46677</v>
      </c>
      <c r="B1386" t="s">
        <v>153</v>
      </c>
      <c r="C1386">
        <f t="shared" si="21"/>
        <v>1</v>
      </c>
      <c r="D1386" t="str">
        <f>_xlfn.XLOOKUP(A1386,祝日!A:A,祝日!B:B,"")</f>
        <v/>
      </c>
    </row>
    <row r="1387" spans="1:4">
      <c r="A1387" s="1">
        <v>46678</v>
      </c>
      <c r="B1387" t="s">
        <v>152</v>
      </c>
      <c r="C1387">
        <f t="shared" si="21"/>
        <v>2</v>
      </c>
      <c r="D1387" t="str">
        <f>_xlfn.XLOOKUP(A1387,祝日!A:A,祝日!B:B,"")</f>
        <v/>
      </c>
    </row>
    <row r="1388" spans="1:4">
      <c r="A1388" s="1">
        <v>46679</v>
      </c>
      <c r="B1388" t="s">
        <v>153</v>
      </c>
      <c r="C1388">
        <f t="shared" si="21"/>
        <v>3</v>
      </c>
      <c r="D1388" t="str">
        <f>_xlfn.XLOOKUP(A1388,祝日!A:A,祝日!B:B,"")</f>
        <v/>
      </c>
    </row>
    <row r="1389" spans="1:4">
      <c r="A1389" s="1">
        <v>46680</v>
      </c>
      <c r="B1389" t="s">
        <v>153</v>
      </c>
      <c r="C1389">
        <f t="shared" si="21"/>
        <v>4</v>
      </c>
      <c r="D1389" t="str">
        <f>_xlfn.XLOOKUP(A1389,祝日!A:A,祝日!B:B,"")</f>
        <v/>
      </c>
    </row>
    <row r="1390" spans="1:4">
      <c r="A1390" s="1">
        <v>46681</v>
      </c>
      <c r="B1390" t="s">
        <v>153</v>
      </c>
      <c r="C1390">
        <f t="shared" si="21"/>
        <v>5</v>
      </c>
      <c r="D1390" t="str">
        <f>_xlfn.XLOOKUP(A1390,祝日!A:A,祝日!B:B,"")</f>
        <v/>
      </c>
    </row>
    <row r="1391" spans="1:4">
      <c r="A1391" s="1">
        <v>46682</v>
      </c>
      <c r="B1391" t="s">
        <v>153</v>
      </c>
      <c r="C1391">
        <f t="shared" si="21"/>
        <v>6</v>
      </c>
      <c r="D1391" t="str">
        <f>_xlfn.XLOOKUP(A1391,祝日!A:A,祝日!B:B,"")</f>
        <v/>
      </c>
    </row>
    <row r="1392" spans="1:4">
      <c r="A1392" s="1">
        <v>46683</v>
      </c>
      <c r="B1392" t="s">
        <v>153</v>
      </c>
      <c r="C1392">
        <f t="shared" si="21"/>
        <v>7</v>
      </c>
      <c r="D1392" t="str">
        <f>_xlfn.XLOOKUP(A1392,祝日!A:A,祝日!B:B,"")</f>
        <v/>
      </c>
    </row>
    <row r="1393" spans="1:4">
      <c r="A1393" s="1">
        <v>46684</v>
      </c>
      <c r="B1393" t="s">
        <v>153</v>
      </c>
      <c r="C1393">
        <f t="shared" si="21"/>
        <v>1</v>
      </c>
      <c r="D1393" t="str">
        <f>_xlfn.XLOOKUP(A1393,祝日!A:A,祝日!B:B,"")</f>
        <v/>
      </c>
    </row>
    <row r="1394" spans="1:4">
      <c r="A1394" s="1">
        <v>46685</v>
      </c>
      <c r="B1394" t="s">
        <v>152</v>
      </c>
      <c r="C1394">
        <f t="shared" si="21"/>
        <v>2</v>
      </c>
      <c r="D1394" t="str">
        <f>_xlfn.XLOOKUP(A1394,祝日!A:A,祝日!B:B,"")</f>
        <v/>
      </c>
    </row>
    <row r="1395" spans="1:4">
      <c r="A1395" s="1">
        <v>46686</v>
      </c>
      <c r="B1395" t="s">
        <v>153</v>
      </c>
      <c r="C1395">
        <f t="shared" si="21"/>
        <v>3</v>
      </c>
      <c r="D1395" t="str">
        <f>_xlfn.XLOOKUP(A1395,祝日!A:A,祝日!B:B,"")</f>
        <v/>
      </c>
    </row>
    <row r="1396" spans="1:4">
      <c r="A1396" s="1">
        <v>46687</v>
      </c>
      <c r="B1396" t="s">
        <v>153</v>
      </c>
      <c r="C1396">
        <f t="shared" si="21"/>
        <v>4</v>
      </c>
      <c r="D1396" t="str">
        <f>_xlfn.XLOOKUP(A1396,祝日!A:A,祝日!B:B,"")</f>
        <v/>
      </c>
    </row>
    <row r="1397" spans="1:4">
      <c r="A1397" s="1">
        <v>46688</v>
      </c>
      <c r="B1397" t="s">
        <v>153</v>
      </c>
      <c r="C1397">
        <f t="shared" si="21"/>
        <v>5</v>
      </c>
      <c r="D1397" t="str">
        <f>_xlfn.XLOOKUP(A1397,祝日!A:A,祝日!B:B,"")</f>
        <v/>
      </c>
    </row>
    <row r="1398" spans="1:4">
      <c r="A1398" s="1">
        <v>46689</v>
      </c>
      <c r="B1398" t="s">
        <v>153</v>
      </c>
      <c r="C1398">
        <f t="shared" si="21"/>
        <v>6</v>
      </c>
      <c r="D1398" t="str">
        <f>_xlfn.XLOOKUP(A1398,祝日!A:A,祝日!B:B,"")</f>
        <v/>
      </c>
    </row>
    <row r="1399" spans="1:4">
      <c r="A1399" s="1">
        <v>46690</v>
      </c>
      <c r="B1399" t="s">
        <v>153</v>
      </c>
      <c r="C1399">
        <f t="shared" si="21"/>
        <v>7</v>
      </c>
      <c r="D1399" t="str">
        <f>_xlfn.XLOOKUP(A1399,祝日!A:A,祝日!B:B,"")</f>
        <v/>
      </c>
    </row>
    <row r="1400" spans="1:4">
      <c r="A1400" s="1">
        <v>46691</v>
      </c>
      <c r="B1400" t="s">
        <v>153</v>
      </c>
      <c r="C1400">
        <f t="shared" si="21"/>
        <v>1</v>
      </c>
      <c r="D1400" t="str">
        <f>_xlfn.XLOOKUP(A1400,祝日!A:A,祝日!B:B,"")</f>
        <v/>
      </c>
    </row>
    <row r="1401" spans="1:4">
      <c r="A1401" s="1">
        <v>46692</v>
      </c>
      <c r="B1401" t="s">
        <v>152</v>
      </c>
      <c r="C1401">
        <f t="shared" si="21"/>
        <v>2</v>
      </c>
      <c r="D1401" t="str">
        <f>_xlfn.XLOOKUP(A1401,祝日!A:A,祝日!B:B,"")</f>
        <v/>
      </c>
    </row>
    <row r="1402" spans="1:4">
      <c r="A1402" s="1">
        <v>46693</v>
      </c>
      <c r="B1402" t="s">
        <v>153</v>
      </c>
      <c r="C1402">
        <f t="shared" si="21"/>
        <v>3</v>
      </c>
      <c r="D1402" t="str">
        <f>_xlfn.XLOOKUP(A1402,祝日!A:A,祝日!B:B,"")</f>
        <v/>
      </c>
    </row>
    <row r="1403" spans="1:4">
      <c r="A1403" s="1">
        <v>46694</v>
      </c>
      <c r="B1403" t="s">
        <v>153</v>
      </c>
      <c r="C1403">
        <f t="shared" si="21"/>
        <v>4</v>
      </c>
      <c r="D1403" t="str">
        <f>_xlfn.XLOOKUP(A1403,祝日!A:A,祝日!B:B,"")</f>
        <v>文化の日</v>
      </c>
    </row>
    <row r="1404" spans="1:4">
      <c r="A1404" s="1">
        <v>46695</v>
      </c>
      <c r="B1404" t="s">
        <v>153</v>
      </c>
      <c r="C1404">
        <f t="shared" si="21"/>
        <v>5</v>
      </c>
      <c r="D1404" t="str">
        <f>_xlfn.XLOOKUP(A1404,祝日!A:A,祝日!B:B,"")</f>
        <v/>
      </c>
    </row>
    <row r="1405" spans="1:4">
      <c r="A1405" s="1">
        <v>46696</v>
      </c>
      <c r="B1405" t="s">
        <v>153</v>
      </c>
      <c r="C1405">
        <f t="shared" si="21"/>
        <v>6</v>
      </c>
      <c r="D1405" t="str">
        <f>_xlfn.XLOOKUP(A1405,祝日!A:A,祝日!B:B,"")</f>
        <v/>
      </c>
    </row>
    <row r="1406" spans="1:4">
      <c r="A1406" s="1">
        <v>46697</v>
      </c>
      <c r="B1406" t="s">
        <v>153</v>
      </c>
      <c r="C1406">
        <f t="shared" si="21"/>
        <v>7</v>
      </c>
      <c r="D1406" t="str">
        <f>_xlfn.XLOOKUP(A1406,祝日!A:A,祝日!B:B,"")</f>
        <v/>
      </c>
    </row>
    <row r="1407" spans="1:4">
      <c r="A1407" s="1">
        <v>46698</v>
      </c>
      <c r="B1407" t="s">
        <v>153</v>
      </c>
      <c r="C1407">
        <f t="shared" si="21"/>
        <v>1</v>
      </c>
      <c r="D1407" t="str">
        <f>_xlfn.XLOOKUP(A1407,祝日!A:A,祝日!B:B,"")</f>
        <v/>
      </c>
    </row>
    <row r="1408" spans="1:4">
      <c r="A1408" s="1">
        <v>46699</v>
      </c>
      <c r="B1408" t="s">
        <v>152</v>
      </c>
      <c r="C1408">
        <f t="shared" si="21"/>
        <v>2</v>
      </c>
      <c r="D1408" t="str">
        <f>_xlfn.XLOOKUP(A1408,祝日!A:A,祝日!B:B,"")</f>
        <v/>
      </c>
    </row>
    <row r="1409" spans="1:4">
      <c r="A1409" s="1">
        <v>46700</v>
      </c>
      <c r="B1409" t="s">
        <v>153</v>
      </c>
      <c r="C1409">
        <f t="shared" si="21"/>
        <v>3</v>
      </c>
      <c r="D1409" t="str">
        <f>_xlfn.XLOOKUP(A1409,祝日!A:A,祝日!B:B,"")</f>
        <v/>
      </c>
    </row>
    <row r="1410" spans="1:4">
      <c r="A1410" s="1">
        <v>46701</v>
      </c>
      <c r="B1410" t="s">
        <v>153</v>
      </c>
      <c r="C1410">
        <f t="shared" ref="C1410:C1473" si="22">WEEKDAY(A1410,1)</f>
        <v>4</v>
      </c>
      <c r="D1410" t="str">
        <f>_xlfn.XLOOKUP(A1410,祝日!A:A,祝日!B:B,"")</f>
        <v/>
      </c>
    </row>
    <row r="1411" spans="1:4">
      <c r="A1411" s="1">
        <v>46702</v>
      </c>
      <c r="B1411" t="s">
        <v>153</v>
      </c>
      <c r="C1411">
        <f t="shared" si="22"/>
        <v>5</v>
      </c>
      <c r="D1411" t="str">
        <f>_xlfn.XLOOKUP(A1411,祝日!A:A,祝日!B:B,"")</f>
        <v/>
      </c>
    </row>
    <row r="1412" spans="1:4">
      <c r="A1412" s="1">
        <v>46703</v>
      </c>
      <c r="B1412" t="s">
        <v>153</v>
      </c>
      <c r="C1412">
        <f t="shared" si="22"/>
        <v>6</v>
      </c>
      <c r="D1412" t="str">
        <f>_xlfn.XLOOKUP(A1412,祝日!A:A,祝日!B:B,"")</f>
        <v/>
      </c>
    </row>
    <row r="1413" spans="1:4">
      <c r="A1413" s="1">
        <v>46704</v>
      </c>
      <c r="B1413" t="s">
        <v>153</v>
      </c>
      <c r="C1413">
        <f t="shared" si="22"/>
        <v>7</v>
      </c>
      <c r="D1413" t="str">
        <f>_xlfn.XLOOKUP(A1413,祝日!A:A,祝日!B:B,"")</f>
        <v/>
      </c>
    </row>
    <row r="1414" spans="1:4">
      <c r="A1414" s="1">
        <v>46705</v>
      </c>
      <c r="B1414" t="s">
        <v>153</v>
      </c>
      <c r="C1414">
        <f t="shared" si="22"/>
        <v>1</v>
      </c>
      <c r="D1414" t="str">
        <f>_xlfn.XLOOKUP(A1414,祝日!A:A,祝日!B:B,"")</f>
        <v/>
      </c>
    </row>
    <row r="1415" spans="1:4">
      <c r="A1415" s="1">
        <v>46706</v>
      </c>
      <c r="B1415" t="s">
        <v>152</v>
      </c>
      <c r="C1415">
        <f t="shared" si="22"/>
        <v>2</v>
      </c>
      <c r="D1415" t="str">
        <f>_xlfn.XLOOKUP(A1415,祝日!A:A,祝日!B:B,"")</f>
        <v/>
      </c>
    </row>
    <row r="1416" spans="1:4">
      <c r="A1416" s="1">
        <v>46707</v>
      </c>
      <c r="B1416" t="s">
        <v>153</v>
      </c>
      <c r="C1416">
        <f t="shared" si="22"/>
        <v>3</v>
      </c>
      <c r="D1416" t="str">
        <f>_xlfn.XLOOKUP(A1416,祝日!A:A,祝日!B:B,"")</f>
        <v/>
      </c>
    </row>
    <row r="1417" spans="1:4">
      <c r="A1417" s="1">
        <v>46708</v>
      </c>
      <c r="B1417" t="s">
        <v>153</v>
      </c>
      <c r="C1417">
        <f t="shared" si="22"/>
        <v>4</v>
      </c>
      <c r="D1417" t="str">
        <f>_xlfn.XLOOKUP(A1417,祝日!A:A,祝日!B:B,"")</f>
        <v/>
      </c>
    </row>
    <row r="1418" spans="1:4">
      <c r="A1418" s="1">
        <v>46709</v>
      </c>
      <c r="B1418" t="s">
        <v>153</v>
      </c>
      <c r="C1418">
        <f t="shared" si="22"/>
        <v>5</v>
      </c>
      <c r="D1418" t="str">
        <f>_xlfn.XLOOKUP(A1418,祝日!A:A,祝日!B:B,"")</f>
        <v/>
      </c>
    </row>
    <row r="1419" spans="1:4">
      <c r="A1419" s="1">
        <v>46710</v>
      </c>
      <c r="B1419" t="s">
        <v>153</v>
      </c>
      <c r="C1419">
        <f t="shared" si="22"/>
        <v>6</v>
      </c>
      <c r="D1419" t="str">
        <f>_xlfn.XLOOKUP(A1419,祝日!A:A,祝日!B:B,"")</f>
        <v/>
      </c>
    </row>
    <row r="1420" spans="1:4">
      <c r="A1420" s="1">
        <v>46711</v>
      </c>
      <c r="B1420" t="s">
        <v>153</v>
      </c>
      <c r="C1420">
        <f t="shared" si="22"/>
        <v>7</v>
      </c>
      <c r="D1420" t="str">
        <f>_xlfn.XLOOKUP(A1420,祝日!A:A,祝日!B:B,"")</f>
        <v/>
      </c>
    </row>
    <row r="1421" spans="1:4">
      <c r="A1421" s="1">
        <v>46712</v>
      </c>
      <c r="B1421" t="s">
        <v>153</v>
      </c>
      <c r="C1421">
        <f t="shared" si="22"/>
        <v>1</v>
      </c>
      <c r="D1421" t="str">
        <f>_xlfn.XLOOKUP(A1421,祝日!A:A,祝日!B:B,"")</f>
        <v/>
      </c>
    </row>
    <row r="1422" spans="1:4">
      <c r="A1422" s="1">
        <v>46713</v>
      </c>
      <c r="B1422" t="s">
        <v>152</v>
      </c>
      <c r="C1422">
        <f t="shared" si="22"/>
        <v>2</v>
      </c>
      <c r="D1422" t="str">
        <f>_xlfn.XLOOKUP(A1422,祝日!A:A,祝日!B:B,"")</f>
        <v/>
      </c>
    </row>
    <row r="1423" spans="1:4">
      <c r="A1423" s="1">
        <v>46714</v>
      </c>
      <c r="B1423" t="s">
        <v>153</v>
      </c>
      <c r="C1423">
        <f t="shared" si="22"/>
        <v>3</v>
      </c>
      <c r="D1423" t="str">
        <f>_xlfn.XLOOKUP(A1423,祝日!A:A,祝日!B:B,"")</f>
        <v>勤労感謝の日</v>
      </c>
    </row>
    <row r="1424" spans="1:4">
      <c r="A1424" s="1">
        <v>46715</v>
      </c>
      <c r="B1424" t="s">
        <v>153</v>
      </c>
      <c r="C1424">
        <f t="shared" si="22"/>
        <v>4</v>
      </c>
      <c r="D1424" t="str">
        <f>_xlfn.XLOOKUP(A1424,祝日!A:A,祝日!B:B,"")</f>
        <v/>
      </c>
    </row>
    <row r="1425" spans="1:4">
      <c r="A1425" s="1">
        <v>46716</v>
      </c>
      <c r="B1425" t="s">
        <v>153</v>
      </c>
      <c r="C1425">
        <f t="shared" si="22"/>
        <v>5</v>
      </c>
      <c r="D1425" t="str">
        <f>_xlfn.XLOOKUP(A1425,祝日!A:A,祝日!B:B,"")</f>
        <v/>
      </c>
    </row>
    <row r="1426" spans="1:4">
      <c r="A1426" s="1">
        <v>46717</v>
      </c>
      <c r="B1426" t="s">
        <v>153</v>
      </c>
      <c r="C1426">
        <f t="shared" si="22"/>
        <v>6</v>
      </c>
      <c r="D1426" t="str">
        <f>_xlfn.XLOOKUP(A1426,祝日!A:A,祝日!B:B,"")</f>
        <v/>
      </c>
    </row>
    <row r="1427" spans="1:4">
      <c r="A1427" s="1">
        <v>46718</v>
      </c>
      <c r="B1427" t="s">
        <v>153</v>
      </c>
      <c r="C1427">
        <f t="shared" si="22"/>
        <v>7</v>
      </c>
      <c r="D1427" t="str">
        <f>_xlfn.XLOOKUP(A1427,祝日!A:A,祝日!B:B,"")</f>
        <v/>
      </c>
    </row>
    <row r="1428" spans="1:4">
      <c r="A1428" s="1">
        <v>46719</v>
      </c>
      <c r="B1428" t="s">
        <v>153</v>
      </c>
      <c r="C1428">
        <f t="shared" si="22"/>
        <v>1</v>
      </c>
      <c r="D1428" t="str">
        <f>_xlfn.XLOOKUP(A1428,祝日!A:A,祝日!B:B,"")</f>
        <v/>
      </c>
    </row>
    <row r="1429" spans="1:4">
      <c r="A1429" s="1">
        <v>46720</v>
      </c>
      <c r="B1429" t="s">
        <v>152</v>
      </c>
      <c r="C1429">
        <f t="shared" si="22"/>
        <v>2</v>
      </c>
      <c r="D1429" t="str">
        <f>_xlfn.XLOOKUP(A1429,祝日!A:A,祝日!B:B,"")</f>
        <v/>
      </c>
    </row>
    <row r="1430" spans="1:4">
      <c r="A1430" s="1">
        <v>46721</v>
      </c>
      <c r="B1430" t="s">
        <v>153</v>
      </c>
      <c r="C1430">
        <f t="shared" si="22"/>
        <v>3</v>
      </c>
      <c r="D1430" t="str">
        <f>_xlfn.XLOOKUP(A1430,祝日!A:A,祝日!B:B,"")</f>
        <v/>
      </c>
    </row>
    <row r="1431" spans="1:4">
      <c r="A1431" s="1">
        <v>46722</v>
      </c>
      <c r="B1431" t="s">
        <v>153</v>
      </c>
      <c r="C1431">
        <f t="shared" si="22"/>
        <v>4</v>
      </c>
      <c r="D1431" t="str">
        <f>_xlfn.XLOOKUP(A1431,祝日!A:A,祝日!B:B,"")</f>
        <v/>
      </c>
    </row>
    <row r="1432" spans="1:4">
      <c r="A1432" s="1">
        <v>46723</v>
      </c>
      <c r="B1432" t="s">
        <v>153</v>
      </c>
      <c r="C1432">
        <f t="shared" si="22"/>
        <v>5</v>
      </c>
      <c r="D1432" t="str">
        <f>_xlfn.XLOOKUP(A1432,祝日!A:A,祝日!B:B,"")</f>
        <v/>
      </c>
    </row>
    <row r="1433" spans="1:4">
      <c r="A1433" s="1">
        <v>46724</v>
      </c>
      <c r="B1433" t="s">
        <v>153</v>
      </c>
      <c r="C1433">
        <f t="shared" si="22"/>
        <v>6</v>
      </c>
      <c r="D1433" t="str">
        <f>_xlfn.XLOOKUP(A1433,祝日!A:A,祝日!B:B,"")</f>
        <v/>
      </c>
    </row>
    <row r="1434" spans="1:4">
      <c r="A1434" s="1">
        <v>46725</v>
      </c>
      <c r="B1434" t="s">
        <v>153</v>
      </c>
      <c r="C1434">
        <f t="shared" si="22"/>
        <v>7</v>
      </c>
      <c r="D1434" t="str">
        <f>_xlfn.XLOOKUP(A1434,祝日!A:A,祝日!B:B,"")</f>
        <v/>
      </c>
    </row>
    <row r="1435" spans="1:4">
      <c r="A1435" s="1">
        <v>46726</v>
      </c>
      <c r="B1435" t="s">
        <v>153</v>
      </c>
      <c r="C1435">
        <f t="shared" si="22"/>
        <v>1</v>
      </c>
      <c r="D1435" t="str">
        <f>_xlfn.XLOOKUP(A1435,祝日!A:A,祝日!B:B,"")</f>
        <v/>
      </c>
    </row>
    <row r="1436" spans="1:4">
      <c r="A1436" s="1">
        <v>46727</v>
      </c>
      <c r="B1436" t="s">
        <v>152</v>
      </c>
      <c r="C1436">
        <f t="shared" si="22"/>
        <v>2</v>
      </c>
      <c r="D1436" t="str">
        <f>_xlfn.XLOOKUP(A1436,祝日!A:A,祝日!B:B,"")</f>
        <v/>
      </c>
    </row>
    <row r="1437" spans="1:4">
      <c r="A1437" s="1">
        <v>46728</v>
      </c>
      <c r="B1437" t="s">
        <v>153</v>
      </c>
      <c r="C1437">
        <f t="shared" si="22"/>
        <v>3</v>
      </c>
      <c r="D1437" t="str">
        <f>_xlfn.XLOOKUP(A1437,祝日!A:A,祝日!B:B,"")</f>
        <v/>
      </c>
    </row>
    <row r="1438" spans="1:4">
      <c r="A1438" s="1">
        <v>46729</v>
      </c>
      <c r="B1438" t="s">
        <v>153</v>
      </c>
      <c r="C1438">
        <f t="shared" si="22"/>
        <v>4</v>
      </c>
      <c r="D1438" t="str">
        <f>_xlfn.XLOOKUP(A1438,祝日!A:A,祝日!B:B,"")</f>
        <v/>
      </c>
    </row>
    <row r="1439" spans="1:4">
      <c r="A1439" s="1">
        <v>46730</v>
      </c>
      <c r="B1439" t="s">
        <v>153</v>
      </c>
      <c r="C1439">
        <f t="shared" si="22"/>
        <v>5</v>
      </c>
      <c r="D1439" t="str">
        <f>_xlfn.XLOOKUP(A1439,祝日!A:A,祝日!B:B,"")</f>
        <v/>
      </c>
    </row>
    <row r="1440" spans="1:4">
      <c r="A1440" s="1">
        <v>46731</v>
      </c>
      <c r="B1440" t="s">
        <v>153</v>
      </c>
      <c r="C1440">
        <f t="shared" si="22"/>
        <v>6</v>
      </c>
      <c r="D1440" t="str">
        <f>_xlfn.XLOOKUP(A1440,祝日!A:A,祝日!B:B,"")</f>
        <v/>
      </c>
    </row>
    <row r="1441" spans="1:4">
      <c r="A1441" s="1">
        <v>46732</v>
      </c>
      <c r="B1441" t="s">
        <v>153</v>
      </c>
      <c r="C1441">
        <f t="shared" si="22"/>
        <v>7</v>
      </c>
      <c r="D1441" t="str">
        <f>_xlfn.XLOOKUP(A1441,祝日!A:A,祝日!B:B,"")</f>
        <v/>
      </c>
    </row>
    <row r="1442" spans="1:4">
      <c r="A1442" s="1">
        <v>46733</v>
      </c>
      <c r="B1442" t="s">
        <v>153</v>
      </c>
      <c r="C1442">
        <f t="shared" si="22"/>
        <v>1</v>
      </c>
      <c r="D1442" t="str">
        <f>_xlfn.XLOOKUP(A1442,祝日!A:A,祝日!B:B,"")</f>
        <v/>
      </c>
    </row>
    <row r="1443" spans="1:4">
      <c r="A1443" s="1">
        <v>46734</v>
      </c>
      <c r="B1443" t="s">
        <v>152</v>
      </c>
      <c r="C1443">
        <f t="shared" si="22"/>
        <v>2</v>
      </c>
      <c r="D1443" t="str">
        <f>_xlfn.XLOOKUP(A1443,祝日!A:A,祝日!B:B,"")</f>
        <v/>
      </c>
    </row>
    <row r="1444" spans="1:4">
      <c r="A1444" s="1">
        <v>46735</v>
      </c>
      <c r="B1444" t="s">
        <v>153</v>
      </c>
      <c r="C1444">
        <f t="shared" si="22"/>
        <v>3</v>
      </c>
      <c r="D1444" t="str">
        <f>_xlfn.XLOOKUP(A1444,祝日!A:A,祝日!B:B,"")</f>
        <v/>
      </c>
    </row>
    <row r="1445" spans="1:4">
      <c r="A1445" s="1">
        <v>46736</v>
      </c>
      <c r="B1445" t="s">
        <v>153</v>
      </c>
      <c r="C1445">
        <f t="shared" si="22"/>
        <v>4</v>
      </c>
      <c r="D1445" t="str">
        <f>_xlfn.XLOOKUP(A1445,祝日!A:A,祝日!B:B,"")</f>
        <v/>
      </c>
    </row>
    <row r="1446" spans="1:4">
      <c r="A1446" s="1">
        <v>46737</v>
      </c>
      <c r="B1446" t="s">
        <v>153</v>
      </c>
      <c r="C1446">
        <f t="shared" si="22"/>
        <v>5</v>
      </c>
      <c r="D1446" t="str">
        <f>_xlfn.XLOOKUP(A1446,祝日!A:A,祝日!B:B,"")</f>
        <v/>
      </c>
    </row>
    <row r="1447" spans="1:4">
      <c r="A1447" s="1">
        <v>46738</v>
      </c>
      <c r="B1447" t="s">
        <v>153</v>
      </c>
      <c r="C1447">
        <f t="shared" si="22"/>
        <v>6</v>
      </c>
      <c r="D1447" t="str">
        <f>_xlfn.XLOOKUP(A1447,祝日!A:A,祝日!B:B,"")</f>
        <v/>
      </c>
    </row>
    <row r="1448" spans="1:4">
      <c r="A1448" s="1">
        <v>46739</v>
      </c>
      <c r="B1448" t="s">
        <v>153</v>
      </c>
      <c r="C1448">
        <f t="shared" si="22"/>
        <v>7</v>
      </c>
      <c r="D1448" t="str">
        <f>_xlfn.XLOOKUP(A1448,祝日!A:A,祝日!B:B,"")</f>
        <v/>
      </c>
    </row>
    <row r="1449" spans="1:4">
      <c r="A1449" s="1">
        <v>46740</v>
      </c>
      <c r="B1449" t="s">
        <v>153</v>
      </c>
      <c r="C1449">
        <f t="shared" si="22"/>
        <v>1</v>
      </c>
      <c r="D1449" t="str">
        <f>_xlfn.XLOOKUP(A1449,祝日!A:A,祝日!B:B,"")</f>
        <v/>
      </c>
    </row>
    <row r="1450" spans="1:4">
      <c r="A1450" s="1">
        <v>46741</v>
      </c>
      <c r="B1450" t="s">
        <v>152</v>
      </c>
      <c r="C1450">
        <f t="shared" si="22"/>
        <v>2</v>
      </c>
      <c r="D1450" t="str">
        <f>_xlfn.XLOOKUP(A1450,祝日!A:A,祝日!B:B,"")</f>
        <v/>
      </c>
    </row>
    <row r="1451" spans="1:4">
      <c r="A1451" s="1">
        <v>46742</v>
      </c>
      <c r="B1451" t="s">
        <v>153</v>
      </c>
      <c r="C1451">
        <f t="shared" si="22"/>
        <v>3</v>
      </c>
      <c r="D1451" t="str">
        <f>_xlfn.XLOOKUP(A1451,祝日!A:A,祝日!B:B,"")</f>
        <v/>
      </c>
    </row>
    <row r="1452" spans="1:4">
      <c r="A1452" s="1">
        <v>46743</v>
      </c>
      <c r="B1452" t="s">
        <v>153</v>
      </c>
      <c r="C1452">
        <f t="shared" si="22"/>
        <v>4</v>
      </c>
      <c r="D1452" t="str">
        <f>_xlfn.XLOOKUP(A1452,祝日!A:A,祝日!B:B,"")</f>
        <v/>
      </c>
    </row>
    <row r="1453" spans="1:4">
      <c r="A1453" s="1">
        <v>46744</v>
      </c>
      <c r="B1453" t="s">
        <v>153</v>
      </c>
      <c r="C1453">
        <f t="shared" si="22"/>
        <v>5</v>
      </c>
      <c r="D1453" t="str">
        <f>_xlfn.XLOOKUP(A1453,祝日!A:A,祝日!B:B,"")</f>
        <v/>
      </c>
    </row>
    <row r="1454" spans="1:4">
      <c r="A1454" s="1">
        <v>46745</v>
      </c>
      <c r="B1454" t="s">
        <v>153</v>
      </c>
      <c r="C1454">
        <f t="shared" si="22"/>
        <v>6</v>
      </c>
      <c r="D1454" t="str">
        <f>_xlfn.XLOOKUP(A1454,祝日!A:A,祝日!B:B,"")</f>
        <v/>
      </c>
    </row>
    <row r="1455" spans="1:4">
      <c r="A1455" s="1">
        <v>46746</v>
      </c>
      <c r="B1455" t="s">
        <v>153</v>
      </c>
      <c r="C1455">
        <f t="shared" si="22"/>
        <v>7</v>
      </c>
      <c r="D1455" t="str">
        <f>_xlfn.XLOOKUP(A1455,祝日!A:A,祝日!B:B,"")</f>
        <v/>
      </c>
    </row>
    <row r="1456" spans="1:4">
      <c r="A1456" s="1">
        <v>46747</v>
      </c>
      <c r="B1456" t="s">
        <v>153</v>
      </c>
      <c r="C1456">
        <f t="shared" si="22"/>
        <v>1</v>
      </c>
      <c r="D1456" t="str">
        <f>_xlfn.XLOOKUP(A1456,祝日!A:A,祝日!B:B,"")</f>
        <v/>
      </c>
    </row>
    <row r="1457" spans="1:4">
      <c r="A1457" s="1">
        <v>46748</v>
      </c>
      <c r="B1457" t="s">
        <v>152</v>
      </c>
      <c r="C1457">
        <f t="shared" si="22"/>
        <v>2</v>
      </c>
      <c r="D1457" t="str">
        <f>_xlfn.XLOOKUP(A1457,祝日!A:A,祝日!B:B,"")</f>
        <v/>
      </c>
    </row>
    <row r="1458" spans="1:4">
      <c r="A1458" s="1">
        <v>46749</v>
      </c>
      <c r="B1458" t="s">
        <v>153</v>
      </c>
      <c r="C1458">
        <f t="shared" si="22"/>
        <v>3</v>
      </c>
      <c r="D1458" t="str">
        <f>_xlfn.XLOOKUP(A1458,祝日!A:A,祝日!B:B,"")</f>
        <v/>
      </c>
    </row>
    <row r="1459" spans="1:4">
      <c r="A1459" s="1">
        <v>46750</v>
      </c>
      <c r="B1459" t="s">
        <v>152</v>
      </c>
      <c r="C1459">
        <f t="shared" si="22"/>
        <v>4</v>
      </c>
      <c r="D1459" t="str">
        <f>_xlfn.XLOOKUP(A1459,祝日!A:A,祝日!B:B,"")</f>
        <v/>
      </c>
    </row>
    <row r="1460" spans="1:4">
      <c r="A1460" s="1">
        <v>46751</v>
      </c>
      <c r="B1460" t="s">
        <v>152</v>
      </c>
      <c r="C1460">
        <f t="shared" si="22"/>
        <v>5</v>
      </c>
      <c r="D1460" t="str">
        <f>_xlfn.XLOOKUP(A1460,祝日!A:A,祝日!B:B,"")</f>
        <v/>
      </c>
    </row>
    <row r="1461" spans="1:4">
      <c r="A1461" s="1">
        <v>46752</v>
      </c>
      <c r="B1461" t="s">
        <v>152</v>
      </c>
      <c r="C1461">
        <f t="shared" si="22"/>
        <v>6</v>
      </c>
      <c r="D1461" t="str">
        <f>_xlfn.XLOOKUP(A1461,祝日!A:A,祝日!B:B,"")</f>
        <v/>
      </c>
    </row>
    <row r="1462" spans="1:4">
      <c r="A1462" s="1">
        <v>46753</v>
      </c>
      <c r="B1462" t="s">
        <v>152</v>
      </c>
      <c r="C1462">
        <f t="shared" si="22"/>
        <v>7</v>
      </c>
      <c r="D1462" t="str">
        <f>_xlfn.XLOOKUP(A1462,祝日!A:A,祝日!B:B,"")</f>
        <v>元日</v>
      </c>
    </row>
    <row r="1463" spans="1:4">
      <c r="A1463" s="1">
        <v>46754</v>
      </c>
      <c r="B1463" t="s">
        <v>152</v>
      </c>
      <c r="C1463">
        <f t="shared" si="22"/>
        <v>1</v>
      </c>
      <c r="D1463" t="str">
        <f>_xlfn.XLOOKUP(A1463,祝日!A:A,祝日!B:B,"")</f>
        <v/>
      </c>
    </row>
    <row r="1464" spans="1:4">
      <c r="A1464" s="1">
        <v>46755</v>
      </c>
      <c r="B1464" t="s">
        <v>152</v>
      </c>
      <c r="C1464">
        <f t="shared" si="22"/>
        <v>2</v>
      </c>
      <c r="D1464" t="str">
        <f>_xlfn.XLOOKUP(A1464,祝日!A:A,祝日!B:B,"")</f>
        <v/>
      </c>
    </row>
    <row r="1465" spans="1:4">
      <c r="A1465" s="1">
        <v>46756</v>
      </c>
      <c r="B1465" t="s">
        <v>153</v>
      </c>
      <c r="C1465">
        <f t="shared" si="22"/>
        <v>3</v>
      </c>
      <c r="D1465" t="str">
        <f>_xlfn.XLOOKUP(A1465,祝日!A:A,祝日!B:B,"")</f>
        <v/>
      </c>
    </row>
    <row r="1466" spans="1:4">
      <c r="A1466" s="1">
        <v>46757</v>
      </c>
      <c r="B1466" t="s">
        <v>153</v>
      </c>
      <c r="C1466">
        <f t="shared" si="22"/>
        <v>4</v>
      </c>
      <c r="D1466" t="str">
        <f>_xlfn.XLOOKUP(A1466,祝日!A:A,祝日!B:B,"")</f>
        <v/>
      </c>
    </row>
    <row r="1467" spans="1:4">
      <c r="A1467" s="1">
        <v>46758</v>
      </c>
      <c r="B1467" t="s">
        <v>153</v>
      </c>
      <c r="C1467">
        <f t="shared" si="22"/>
        <v>5</v>
      </c>
      <c r="D1467" t="str">
        <f>_xlfn.XLOOKUP(A1467,祝日!A:A,祝日!B:B,"")</f>
        <v/>
      </c>
    </row>
    <row r="1468" spans="1:4">
      <c r="A1468" s="1">
        <v>46759</v>
      </c>
      <c r="B1468" t="s">
        <v>153</v>
      </c>
      <c r="C1468">
        <f t="shared" si="22"/>
        <v>6</v>
      </c>
      <c r="D1468" t="str">
        <f>_xlfn.XLOOKUP(A1468,祝日!A:A,祝日!B:B,"")</f>
        <v/>
      </c>
    </row>
    <row r="1469" spans="1:4">
      <c r="A1469" s="1">
        <v>46760</v>
      </c>
      <c r="B1469" t="s">
        <v>153</v>
      </c>
      <c r="C1469">
        <f t="shared" si="22"/>
        <v>7</v>
      </c>
      <c r="D1469" t="str">
        <f>_xlfn.XLOOKUP(A1469,祝日!A:A,祝日!B:B,"")</f>
        <v/>
      </c>
    </row>
    <row r="1470" spans="1:4">
      <c r="A1470" s="1">
        <v>46761</v>
      </c>
      <c r="B1470" t="s">
        <v>153</v>
      </c>
      <c r="C1470">
        <f t="shared" si="22"/>
        <v>1</v>
      </c>
      <c r="D1470" t="str">
        <f>_xlfn.XLOOKUP(A1470,祝日!A:A,祝日!B:B,"")</f>
        <v/>
      </c>
    </row>
    <row r="1471" spans="1:4">
      <c r="A1471" s="1">
        <v>46762</v>
      </c>
      <c r="B1471" t="s">
        <v>153</v>
      </c>
      <c r="C1471">
        <f t="shared" si="22"/>
        <v>2</v>
      </c>
      <c r="D1471" t="str">
        <f>_xlfn.XLOOKUP(A1471,祝日!A:A,祝日!B:B,"")</f>
        <v>成人の日</v>
      </c>
    </row>
    <row r="1472" spans="1:4">
      <c r="A1472" s="1">
        <v>46763</v>
      </c>
      <c r="B1472" t="s">
        <v>152</v>
      </c>
      <c r="C1472">
        <f t="shared" si="22"/>
        <v>3</v>
      </c>
      <c r="D1472" t="str">
        <f>_xlfn.XLOOKUP(A1472,祝日!A:A,祝日!B:B,"")</f>
        <v/>
      </c>
    </row>
    <row r="1473" spans="1:4">
      <c r="A1473" s="1">
        <v>46764</v>
      </c>
      <c r="B1473" t="s">
        <v>153</v>
      </c>
      <c r="C1473">
        <f t="shared" si="22"/>
        <v>4</v>
      </c>
      <c r="D1473" t="str">
        <f>_xlfn.XLOOKUP(A1473,祝日!A:A,祝日!B:B,"")</f>
        <v/>
      </c>
    </row>
    <row r="1474" spans="1:4">
      <c r="A1474" s="1">
        <v>46765</v>
      </c>
      <c r="B1474" t="s">
        <v>153</v>
      </c>
      <c r="C1474">
        <f t="shared" ref="C1474:C1537" si="23">WEEKDAY(A1474,1)</f>
        <v>5</v>
      </c>
      <c r="D1474" t="str">
        <f>_xlfn.XLOOKUP(A1474,祝日!A:A,祝日!B:B,"")</f>
        <v/>
      </c>
    </row>
    <row r="1475" spans="1:4">
      <c r="A1475" s="1">
        <v>46766</v>
      </c>
      <c r="B1475" t="s">
        <v>153</v>
      </c>
      <c r="C1475">
        <f t="shared" si="23"/>
        <v>6</v>
      </c>
      <c r="D1475" t="str">
        <f>_xlfn.XLOOKUP(A1475,祝日!A:A,祝日!B:B,"")</f>
        <v/>
      </c>
    </row>
    <row r="1476" spans="1:4">
      <c r="A1476" s="1">
        <v>46767</v>
      </c>
      <c r="B1476" t="s">
        <v>153</v>
      </c>
      <c r="C1476">
        <f t="shared" si="23"/>
        <v>7</v>
      </c>
      <c r="D1476" t="str">
        <f>_xlfn.XLOOKUP(A1476,祝日!A:A,祝日!B:B,"")</f>
        <v/>
      </c>
    </row>
    <row r="1477" spans="1:4">
      <c r="A1477" s="1">
        <v>46768</v>
      </c>
      <c r="B1477" t="s">
        <v>153</v>
      </c>
      <c r="C1477">
        <f t="shared" si="23"/>
        <v>1</v>
      </c>
      <c r="D1477" t="str">
        <f>_xlfn.XLOOKUP(A1477,祝日!A:A,祝日!B:B,"")</f>
        <v/>
      </c>
    </row>
    <row r="1478" spans="1:4">
      <c r="A1478" s="1">
        <v>46769</v>
      </c>
      <c r="B1478" t="s">
        <v>152</v>
      </c>
      <c r="C1478">
        <f t="shared" si="23"/>
        <v>2</v>
      </c>
      <c r="D1478" t="str">
        <f>_xlfn.XLOOKUP(A1478,祝日!A:A,祝日!B:B,"")</f>
        <v/>
      </c>
    </row>
    <row r="1479" spans="1:4">
      <c r="A1479" s="1">
        <v>46770</v>
      </c>
      <c r="B1479" t="s">
        <v>153</v>
      </c>
      <c r="C1479">
        <f t="shared" si="23"/>
        <v>3</v>
      </c>
      <c r="D1479" t="str">
        <f>_xlfn.XLOOKUP(A1479,祝日!A:A,祝日!B:B,"")</f>
        <v/>
      </c>
    </row>
    <row r="1480" spans="1:4">
      <c r="A1480" s="1">
        <v>46771</v>
      </c>
      <c r="B1480" t="s">
        <v>153</v>
      </c>
      <c r="C1480">
        <f t="shared" si="23"/>
        <v>4</v>
      </c>
      <c r="D1480" t="str">
        <f>_xlfn.XLOOKUP(A1480,祝日!A:A,祝日!B:B,"")</f>
        <v/>
      </c>
    </row>
    <row r="1481" spans="1:4">
      <c r="A1481" s="1">
        <v>46772</v>
      </c>
      <c r="B1481" t="s">
        <v>153</v>
      </c>
      <c r="C1481">
        <f t="shared" si="23"/>
        <v>5</v>
      </c>
      <c r="D1481" t="str">
        <f>_xlfn.XLOOKUP(A1481,祝日!A:A,祝日!B:B,"")</f>
        <v/>
      </c>
    </row>
    <row r="1482" spans="1:4">
      <c r="A1482" s="1">
        <v>46773</v>
      </c>
      <c r="B1482" t="s">
        <v>153</v>
      </c>
      <c r="C1482">
        <f t="shared" si="23"/>
        <v>6</v>
      </c>
      <c r="D1482" t="str">
        <f>_xlfn.XLOOKUP(A1482,祝日!A:A,祝日!B:B,"")</f>
        <v/>
      </c>
    </row>
    <row r="1483" spans="1:4">
      <c r="A1483" s="1">
        <v>46774</v>
      </c>
      <c r="B1483" t="s">
        <v>153</v>
      </c>
      <c r="C1483">
        <f t="shared" si="23"/>
        <v>7</v>
      </c>
      <c r="D1483" t="str">
        <f>_xlfn.XLOOKUP(A1483,祝日!A:A,祝日!B:B,"")</f>
        <v/>
      </c>
    </row>
    <row r="1484" spans="1:4">
      <c r="A1484" s="1">
        <v>46775</v>
      </c>
      <c r="B1484" t="s">
        <v>153</v>
      </c>
      <c r="C1484">
        <f t="shared" si="23"/>
        <v>1</v>
      </c>
      <c r="D1484" t="str">
        <f>_xlfn.XLOOKUP(A1484,祝日!A:A,祝日!B:B,"")</f>
        <v/>
      </c>
    </row>
    <row r="1485" spans="1:4">
      <c r="A1485" s="1">
        <v>46776</v>
      </c>
      <c r="B1485" t="s">
        <v>152</v>
      </c>
      <c r="C1485">
        <f t="shared" si="23"/>
        <v>2</v>
      </c>
      <c r="D1485" t="str">
        <f>_xlfn.XLOOKUP(A1485,祝日!A:A,祝日!B:B,"")</f>
        <v/>
      </c>
    </row>
    <row r="1486" spans="1:4">
      <c r="A1486" s="1">
        <v>46777</v>
      </c>
      <c r="B1486" t="s">
        <v>153</v>
      </c>
      <c r="C1486">
        <f t="shared" si="23"/>
        <v>3</v>
      </c>
      <c r="D1486" t="str">
        <f>_xlfn.XLOOKUP(A1486,祝日!A:A,祝日!B:B,"")</f>
        <v/>
      </c>
    </row>
    <row r="1487" spans="1:4">
      <c r="A1487" s="1">
        <v>46778</v>
      </c>
      <c r="B1487" t="s">
        <v>153</v>
      </c>
      <c r="C1487">
        <f t="shared" si="23"/>
        <v>4</v>
      </c>
      <c r="D1487" t="str">
        <f>_xlfn.XLOOKUP(A1487,祝日!A:A,祝日!B:B,"")</f>
        <v/>
      </c>
    </row>
    <row r="1488" spans="1:4">
      <c r="A1488" s="1">
        <v>46779</v>
      </c>
      <c r="B1488" t="s">
        <v>153</v>
      </c>
      <c r="C1488">
        <f t="shared" si="23"/>
        <v>5</v>
      </c>
      <c r="D1488" t="str">
        <f>_xlfn.XLOOKUP(A1488,祝日!A:A,祝日!B:B,"")</f>
        <v/>
      </c>
    </row>
    <row r="1489" spans="1:4">
      <c r="A1489" s="1">
        <v>46780</v>
      </c>
      <c r="B1489" t="s">
        <v>153</v>
      </c>
      <c r="C1489">
        <f t="shared" si="23"/>
        <v>6</v>
      </c>
      <c r="D1489" t="str">
        <f>_xlfn.XLOOKUP(A1489,祝日!A:A,祝日!B:B,"")</f>
        <v/>
      </c>
    </row>
    <row r="1490" spans="1:4">
      <c r="A1490" s="1">
        <v>46781</v>
      </c>
      <c r="B1490" t="s">
        <v>153</v>
      </c>
      <c r="C1490">
        <f t="shared" si="23"/>
        <v>7</v>
      </c>
      <c r="D1490" t="str">
        <f>_xlfn.XLOOKUP(A1490,祝日!A:A,祝日!B:B,"")</f>
        <v/>
      </c>
    </row>
    <row r="1491" spans="1:4">
      <c r="A1491" s="1">
        <v>46782</v>
      </c>
      <c r="B1491" t="s">
        <v>153</v>
      </c>
      <c r="C1491">
        <f t="shared" si="23"/>
        <v>1</v>
      </c>
      <c r="D1491" t="str">
        <f>_xlfn.XLOOKUP(A1491,祝日!A:A,祝日!B:B,"")</f>
        <v/>
      </c>
    </row>
    <row r="1492" spans="1:4">
      <c r="A1492" s="1">
        <v>46783</v>
      </c>
      <c r="B1492" t="s">
        <v>152</v>
      </c>
      <c r="C1492">
        <f t="shared" si="23"/>
        <v>2</v>
      </c>
      <c r="D1492" t="str">
        <f>_xlfn.XLOOKUP(A1492,祝日!A:A,祝日!B:B,"")</f>
        <v/>
      </c>
    </row>
    <row r="1493" spans="1:4">
      <c r="A1493" s="1">
        <v>46784</v>
      </c>
      <c r="B1493" t="s">
        <v>153</v>
      </c>
      <c r="C1493">
        <f t="shared" si="23"/>
        <v>3</v>
      </c>
      <c r="D1493" t="str">
        <f>_xlfn.XLOOKUP(A1493,祝日!A:A,祝日!B:B,"")</f>
        <v/>
      </c>
    </row>
    <row r="1494" spans="1:4">
      <c r="A1494" s="1">
        <v>46785</v>
      </c>
      <c r="B1494" t="s">
        <v>153</v>
      </c>
      <c r="C1494">
        <f t="shared" si="23"/>
        <v>4</v>
      </c>
      <c r="D1494" t="str">
        <f>_xlfn.XLOOKUP(A1494,祝日!A:A,祝日!B:B,"")</f>
        <v/>
      </c>
    </row>
    <row r="1495" spans="1:4">
      <c r="A1495" s="1">
        <v>46786</v>
      </c>
      <c r="B1495" t="s">
        <v>153</v>
      </c>
      <c r="C1495">
        <f t="shared" si="23"/>
        <v>5</v>
      </c>
      <c r="D1495" t="str">
        <f>_xlfn.XLOOKUP(A1495,祝日!A:A,祝日!B:B,"")</f>
        <v/>
      </c>
    </row>
    <row r="1496" spans="1:4">
      <c r="A1496" s="1">
        <v>46787</v>
      </c>
      <c r="B1496" t="s">
        <v>153</v>
      </c>
      <c r="C1496">
        <f t="shared" si="23"/>
        <v>6</v>
      </c>
      <c r="D1496" t="str">
        <f>_xlfn.XLOOKUP(A1496,祝日!A:A,祝日!B:B,"")</f>
        <v/>
      </c>
    </row>
    <row r="1497" spans="1:4">
      <c r="A1497" s="1">
        <v>46788</v>
      </c>
      <c r="B1497" t="s">
        <v>153</v>
      </c>
      <c r="C1497">
        <f t="shared" si="23"/>
        <v>7</v>
      </c>
      <c r="D1497" t="str">
        <f>_xlfn.XLOOKUP(A1497,祝日!A:A,祝日!B:B,"")</f>
        <v/>
      </c>
    </row>
    <row r="1498" spans="1:4">
      <c r="A1498" s="1">
        <v>46789</v>
      </c>
      <c r="B1498" t="s">
        <v>153</v>
      </c>
      <c r="C1498">
        <f t="shared" si="23"/>
        <v>1</v>
      </c>
      <c r="D1498" t="str">
        <f>_xlfn.XLOOKUP(A1498,祝日!A:A,祝日!B:B,"")</f>
        <v/>
      </c>
    </row>
    <row r="1499" spans="1:4">
      <c r="A1499" s="1">
        <v>46790</v>
      </c>
      <c r="B1499" t="s">
        <v>152</v>
      </c>
      <c r="C1499">
        <f t="shared" si="23"/>
        <v>2</v>
      </c>
      <c r="D1499" t="str">
        <f>_xlfn.XLOOKUP(A1499,祝日!A:A,祝日!B:B,"")</f>
        <v/>
      </c>
    </row>
    <row r="1500" spans="1:4">
      <c r="A1500" s="1">
        <v>46791</v>
      </c>
      <c r="B1500" t="s">
        <v>153</v>
      </c>
      <c r="C1500">
        <f t="shared" si="23"/>
        <v>3</v>
      </c>
      <c r="D1500" t="str">
        <f>_xlfn.XLOOKUP(A1500,祝日!A:A,祝日!B:B,"")</f>
        <v/>
      </c>
    </row>
    <row r="1501" spans="1:4">
      <c r="A1501" s="1">
        <v>46792</v>
      </c>
      <c r="B1501" t="s">
        <v>153</v>
      </c>
      <c r="C1501">
        <f t="shared" si="23"/>
        <v>4</v>
      </c>
      <c r="D1501" t="str">
        <f>_xlfn.XLOOKUP(A1501,祝日!A:A,祝日!B:B,"")</f>
        <v/>
      </c>
    </row>
    <row r="1502" spans="1:4">
      <c r="A1502" s="1">
        <v>46793</v>
      </c>
      <c r="B1502" t="s">
        <v>153</v>
      </c>
      <c r="C1502">
        <f t="shared" si="23"/>
        <v>5</v>
      </c>
      <c r="D1502" t="str">
        <f>_xlfn.XLOOKUP(A1502,祝日!A:A,祝日!B:B,"")</f>
        <v/>
      </c>
    </row>
    <row r="1503" spans="1:4">
      <c r="A1503" s="1">
        <v>46794</v>
      </c>
      <c r="B1503" t="s">
        <v>153</v>
      </c>
      <c r="C1503">
        <f t="shared" si="23"/>
        <v>6</v>
      </c>
      <c r="D1503" t="str">
        <f>_xlfn.XLOOKUP(A1503,祝日!A:A,祝日!B:B,"")</f>
        <v>建国記念の日</v>
      </c>
    </row>
    <row r="1504" spans="1:4">
      <c r="A1504" s="1">
        <v>46795</v>
      </c>
      <c r="B1504" t="s">
        <v>153</v>
      </c>
      <c r="C1504">
        <f t="shared" si="23"/>
        <v>7</v>
      </c>
      <c r="D1504" t="str">
        <f>_xlfn.XLOOKUP(A1504,祝日!A:A,祝日!B:B,"")</f>
        <v/>
      </c>
    </row>
    <row r="1505" spans="1:4">
      <c r="A1505" s="1">
        <v>46796</v>
      </c>
      <c r="B1505" t="s">
        <v>153</v>
      </c>
      <c r="C1505">
        <f t="shared" si="23"/>
        <v>1</v>
      </c>
      <c r="D1505" t="str">
        <f>_xlfn.XLOOKUP(A1505,祝日!A:A,祝日!B:B,"")</f>
        <v/>
      </c>
    </row>
    <row r="1506" spans="1:4">
      <c r="A1506" s="1">
        <v>46797</v>
      </c>
      <c r="B1506" t="s">
        <v>152</v>
      </c>
      <c r="C1506">
        <f t="shared" si="23"/>
        <v>2</v>
      </c>
      <c r="D1506" t="str">
        <f>_xlfn.XLOOKUP(A1506,祝日!A:A,祝日!B:B,"")</f>
        <v/>
      </c>
    </row>
    <row r="1507" spans="1:4">
      <c r="A1507" s="1">
        <v>46798</v>
      </c>
      <c r="B1507" t="s">
        <v>153</v>
      </c>
      <c r="C1507">
        <f t="shared" si="23"/>
        <v>3</v>
      </c>
      <c r="D1507" t="str">
        <f>_xlfn.XLOOKUP(A1507,祝日!A:A,祝日!B:B,"")</f>
        <v/>
      </c>
    </row>
    <row r="1508" spans="1:4">
      <c r="A1508" s="1">
        <v>46799</v>
      </c>
      <c r="B1508" t="s">
        <v>153</v>
      </c>
      <c r="C1508">
        <f t="shared" si="23"/>
        <v>4</v>
      </c>
      <c r="D1508" t="str">
        <f>_xlfn.XLOOKUP(A1508,祝日!A:A,祝日!B:B,"")</f>
        <v/>
      </c>
    </row>
    <row r="1509" spans="1:4">
      <c r="A1509" s="1">
        <v>46800</v>
      </c>
      <c r="B1509" t="s">
        <v>153</v>
      </c>
      <c r="C1509">
        <f t="shared" si="23"/>
        <v>5</v>
      </c>
      <c r="D1509" t="str">
        <f>_xlfn.XLOOKUP(A1509,祝日!A:A,祝日!B:B,"")</f>
        <v/>
      </c>
    </row>
    <row r="1510" spans="1:4">
      <c r="A1510" s="1">
        <v>46801</v>
      </c>
      <c r="B1510" t="s">
        <v>153</v>
      </c>
      <c r="C1510">
        <f t="shared" si="23"/>
        <v>6</v>
      </c>
      <c r="D1510" t="str">
        <f>_xlfn.XLOOKUP(A1510,祝日!A:A,祝日!B:B,"")</f>
        <v/>
      </c>
    </row>
    <row r="1511" spans="1:4">
      <c r="A1511" s="1">
        <v>46802</v>
      </c>
      <c r="B1511" t="s">
        <v>153</v>
      </c>
      <c r="C1511">
        <f t="shared" si="23"/>
        <v>7</v>
      </c>
      <c r="D1511" t="str">
        <f>_xlfn.XLOOKUP(A1511,祝日!A:A,祝日!B:B,"")</f>
        <v/>
      </c>
    </row>
    <row r="1512" spans="1:4">
      <c r="A1512" s="1">
        <v>46803</v>
      </c>
      <c r="B1512" t="s">
        <v>153</v>
      </c>
      <c r="C1512">
        <f t="shared" si="23"/>
        <v>1</v>
      </c>
      <c r="D1512" t="str">
        <f>_xlfn.XLOOKUP(A1512,祝日!A:A,祝日!B:B,"")</f>
        <v/>
      </c>
    </row>
    <row r="1513" spans="1:4">
      <c r="A1513" s="1">
        <v>46804</v>
      </c>
      <c r="B1513" t="s">
        <v>152</v>
      </c>
      <c r="C1513">
        <f t="shared" si="23"/>
        <v>2</v>
      </c>
      <c r="D1513" t="str">
        <f>_xlfn.XLOOKUP(A1513,祝日!A:A,祝日!B:B,"")</f>
        <v/>
      </c>
    </row>
    <row r="1514" spans="1:4">
      <c r="A1514" s="1">
        <v>46805</v>
      </c>
      <c r="B1514" t="s">
        <v>153</v>
      </c>
      <c r="C1514">
        <f t="shared" si="23"/>
        <v>3</v>
      </c>
      <c r="D1514" t="str">
        <f>_xlfn.XLOOKUP(A1514,祝日!A:A,祝日!B:B,"")</f>
        <v/>
      </c>
    </row>
    <row r="1515" spans="1:4">
      <c r="A1515" s="1">
        <v>46806</v>
      </c>
      <c r="B1515" t="s">
        <v>153</v>
      </c>
      <c r="C1515">
        <f t="shared" si="23"/>
        <v>4</v>
      </c>
      <c r="D1515" t="str">
        <f>_xlfn.XLOOKUP(A1515,祝日!A:A,祝日!B:B,"")</f>
        <v>天皇誕生日</v>
      </c>
    </row>
    <row r="1516" spans="1:4">
      <c r="A1516" s="1">
        <v>46807</v>
      </c>
      <c r="B1516" t="s">
        <v>153</v>
      </c>
      <c r="C1516">
        <f t="shared" si="23"/>
        <v>5</v>
      </c>
      <c r="D1516" t="str">
        <f>_xlfn.XLOOKUP(A1516,祝日!A:A,祝日!B:B,"")</f>
        <v/>
      </c>
    </row>
    <row r="1517" spans="1:4">
      <c r="A1517" s="1">
        <v>46808</v>
      </c>
      <c r="B1517" t="s">
        <v>153</v>
      </c>
      <c r="C1517">
        <f t="shared" si="23"/>
        <v>6</v>
      </c>
      <c r="D1517" t="str">
        <f>_xlfn.XLOOKUP(A1517,祝日!A:A,祝日!B:B,"")</f>
        <v/>
      </c>
    </row>
    <row r="1518" spans="1:4">
      <c r="A1518" s="1">
        <v>46809</v>
      </c>
      <c r="B1518" t="s">
        <v>153</v>
      </c>
      <c r="C1518">
        <f t="shared" si="23"/>
        <v>7</v>
      </c>
      <c r="D1518" t="str">
        <f>_xlfn.XLOOKUP(A1518,祝日!A:A,祝日!B:B,"")</f>
        <v/>
      </c>
    </row>
    <row r="1519" spans="1:4">
      <c r="A1519" s="1">
        <v>46810</v>
      </c>
      <c r="B1519" t="s">
        <v>153</v>
      </c>
      <c r="C1519">
        <f t="shared" si="23"/>
        <v>1</v>
      </c>
      <c r="D1519" t="str">
        <f>_xlfn.XLOOKUP(A1519,祝日!A:A,祝日!B:B,"")</f>
        <v/>
      </c>
    </row>
    <row r="1520" spans="1:4">
      <c r="A1520" s="1">
        <v>46811</v>
      </c>
      <c r="B1520" t="s">
        <v>152</v>
      </c>
      <c r="C1520">
        <f t="shared" si="23"/>
        <v>2</v>
      </c>
      <c r="D1520" t="str">
        <f>_xlfn.XLOOKUP(A1520,祝日!A:A,祝日!B:B,"")</f>
        <v/>
      </c>
    </row>
    <row r="1521" spans="1:4">
      <c r="A1521" s="1">
        <v>46812</v>
      </c>
      <c r="B1521" t="s">
        <v>153</v>
      </c>
      <c r="C1521">
        <f t="shared" si="23"/>
        <v>3</v>
      </c>
      <c r="D1521" t="str">
        <f>_xlfn.XLOOKUP(A1521,祝日!A:A,祝日!B:B,"")</f>
        <v/>
      </c>
    </row>
    <row r="1522" spans="1:4">
      <c r="A1522" s="1">
        <v>46813</v>
      </c>
      <c r="B1522" t="s">
        <v>153</v>
      </c>
      <c r="C1522">
        <f t="shared" si="23"/>
        <v>4</v>
      </c>
      <c r="D1522" t="str">
        <f>_xlfn.XLOOKUP(A1522,祝日!A:A,祝日!B:B,"")</f>
        <v/>
      </c>
    </row>
    <row r="1523" spans="1:4">
      <c r="A1523" s="1">
        <v>46814</v>
      </c>
      <c r="B1523" t="s">
        <v>153</v>
      </c>
      <c r="C1523">
        <f t="shared" si="23"/>
        <v>5</v>
      </c>
      <c r="D1523" t="str">
        <f>_xlfn.XLOOKUP(A1523,祝日!A:A,祝日!B:B,"")</f>
        <v/>
      </c>
    </row>
    <row r="1524" spans="1:4">
      <c r="A1524" s="1">
        <v>46815</v>
      </c>
      <c r="B1524" t="s">
        <v>153</v>
      </c>
      <c r="C1524">
        <f t="shared" si="23"/>
        <v>6</v>
      </c>
      <c r="D1524" t="str">
        <f>_xlfn.XLOOKUP(A1524,祝日!A:A,祝日!B:B,"")</f>
        <v/>
      </c>
    </row>
    <row r="1525" spans="1:4">
      <c r="A1525" s="1">
        <v>46816</v>
      </c>
      <c r="B1525" t="s">
        <v>153</v>
      </c>
      <c r="C1525">
        <f t="shared" si="23"/>
        <v>7</v>
      </c>
      <c r="D1525" t="str">
        <f>_xlfn.XLOOKUP(A1525,祝日!A:A,祝日!B:B,"")</f>
        <v/>
      </c>
    </row>
    <row r="1526" spans="1:4">
      <c r="A1526" s="1">
        <v>46817</v>
      </c>
      <c r="B1526" t="s">
        <v>153</v>
      </c>
      <c r="C1526">
        <f t="shared" si="23"/>
        <v>1</v>
      </c>
      <c r="D1526" t="str">
        <f>_xlfn.XLOOKUP(A1526,祝日!A:A,祝日!B:B,"")</f>
        <v/>
      </c>
    </row>
    <row r="1527" spans="1:4">
      <c r="A1527" s="1">
        <v>46818</v>
      </c>
      <c r="B1527" t="s">
        <v>152</v>
      </c>
      <c r="C1527">
        <f t="shared" si="23"/>
        <v>2</v>
      </c>
      <c r="D1527" t="str">
        <f>_xlfn.XLOOKUP(A1527,祝日!A:A,祝日!B:B,"")</f>
        <v/>
      </c>
    </row>
    <row r="1528" spans="1:4">
      <c r="A1528" s="1">
        <v>46819</v>
      </c>
      <c r="B1528" t="s">
        <v>153</v>
      </c>
      <c r="C1528">
        <f t="shared" si="23"/>
        <v>3</v>
      </c>
      <c r="D1528" t="str">
        <f>_xlfn.XLOOKUP(A1528,祝日!A:A,祝日!B:B,"")</f>
        <v/>
      </c>
    </row>
    <row r="1529" spans="1:4">
      <c r="A1529" s="1">
        <v>46820</v>
      </c>
      <c r="B1529" t="s">
        <v>153</v>
      </c>
      <c r="C1529">
        <f t="shared" si="23"/>
        <v>4</v>
      </c>
      <c r="D1529" t="str">
        <f>_xlfn.XLOOKUP(A1529,祝日!A:A,祝日!B:B,"")</f>
        <v/>
      </c>
    </row>
    <row r="1530" spans="1:4">
      <c r="A1530" s="1">
        <v>46821</v>
      </c>
      <c r="B1530" t="s">
        <v>153</v>
      </c>
      <c r="C1530">
        <f t="shared" si="23"/>
        <v>5</v>
      </c>
      <c r="D1530" t="str">
        <f>_xlfn.XLOOKUP(A1530,祝日!A:A,祝日!B:B,"")</f>
        <v/>
      </c>
    </row>
    <row r="1531" spans="1:4">
      <c r="A1531" s="1">
        <v>46822</v>
      </c>
      <c r="B1531" t="s">
        <v>153</v>
      </c>
      <c r="C1531">
        <f t="shared" si="23"/>
        <v>6</v>
      </c>
      <c r="D1531" t="str">
        <f>_xlfn.XLOOKUP(A1531,祝日!A:A,祝日!B:B,"")</f>
        <v/>
      </c>
    </row>
    <row r="1532" spans="1:4">
      <c r="A1532" s="1">
        <v>46823</v>
      </c>
      <c r="B1532" t="s">
        <v>153</v>
      </c>
      <c r="C1532">
        <f t="shared" si="23"/>
        <v>7</v>
      </c>
      <c r="D1532" t="str">
        <f>_xlfn.XLOOKUP(A1532,祝日!A:A,祝日!B:B,"")</f>
        <v/>
      </c>
    </row>
    <row r="1533" spans="1:4">
      <c r="A1533" s="1">
        <v>46824</v>
      </c>
      <c r="B1533" t="s">
        <v>153</v>
      </c>
      <c r="C1533">
        <f t="shared" si="23"/>
        <v>1</v>
      </c>
      <c r="D1533" t="str">
        <f>_xlfn.XLOOKUP(A1533,祝日!A:A,祝日!B:B,"")</f>
        <v/>
      </c>
    </row>
    <row r="1534" spans="1:4">
      <c r="A1534" s="1">
        <v>46825</v>
      </c>
      <c r="B1534" t="s">
        <v>152</v>
      </c>
      <c r="C1534">
        <f t="shared" si="23"/>
        <v>2</v>
      </c>
      <c r="D1534" t="str">
        <f>_xlfn.XLOOKUP(A1534,祝日!A:A,祝日!B:B,"")</f>
        <v/>
      </c>
    </row>
    <row r="1535" spans="1:4">
      <c r="A1535" s="1">
        <v>46826</v>
      </c>
      <c r="B1535" t="s">
        <v>153</v>
      </c>
      <c r="C1535">
        <f t="shared" si="23"/>
        <v>3</v>
      </c>
      <c r="D1535" t="str">
        <f>_xlfn.XLOOKUP(A1535,祝日!A:A,祝日!B:B,"")</f>
        <v/>
      </c>
    </row>
    <row r="1536" spans="1:4">
      <c r="A1536" s="1">
        <v>46827</v>
      </c>
      <c r="B1536" t="s">
        <v>153</v>
      </c>
      <c r="C1536">
        <f t="shared" si="23"/>
        <v>4</v>
      </c>
      <c r="D1536" t="str">
        <f>_xlfn.XLOOKUP(A1536,祝日!A:A,祝日!B:B,"")</f>
        <v/>
      </c>
    </row>
    <row r="1537" spans="1:4">
      <c r="A1537" s="1">
        <v>46828</v>
      </c>
      <c r="B1537" t="s">
        <v>153</v>
      </c>
      <c r="C1537">
        <f t="shared" si="23"/>
        <v>5</v>
      </c>
      <c r="D1537" t="str">
        <f>_xlfn.XLOOKUP(A1537,祝日!A:A,祝日!B:B,"")</f>
        <v/>
      </c>
    </row>
    <row r="1538" spans="1:4">
      <c r="A1538" s="1">
        <v>46829</v>
      </c>
      <c r="B1538" t="s">
        <v>153</v>
      </c>
      <c r="C1538">
        <f t="shared" ref="C1538:C1552" si="24">WEEKDAY(A1538,1)</f>
        <v>6</v>
      </c>
      <c r="D1538" t="str">
        <f>_xlfn.XLOOKUP(A1538,祝日!A:A,祝日!B:B,"")</f>
        <v/>
      </c>
    </row>
    <row r="1539" spans="1:4">
      <c r="A1539" s="1">
        <v>46830</v>
      </c>
      <c r="B1539" t="s">
        <v>153</v>
      </c>
      <c r="C1539">
        <f t="shared" si="24"/>
        <v>7</v>
      </c>
      <c r="D1539" t="str">
        <f>_xlfn.XLOOKUP(A1539,祝日!A:A,祝日!B:B,"")</f>
        <v/>
      </c>
    </row>
    <row r="1540" spans="1:4">
      <c r="A1540" s="1">
        <v>46831</v>
      </c>
      <c r="B1540" t="s">
        <v>153</v>
      </c>
      <c r="C1540">
        <f t="shared" si="24"/>
        <v>1</v>
      </c>
      <c r="D1540" t="str">
        <f>_xlfn.XLOOKUP(A1540,祝日!A:A,祝日!B:B,"")</f>
        <v/>
      </c>
    </row>
    <row r="1541" spans="1:4">
      <c r="A1541" s="1">
        <v>46832</v>
      </c>
      <c r="B1541" t="s">
        <v>153</v>
      </c>
      <c r="C1541">
        <f t="shared" si="24"/>
        <v>2</v>
      </c>
      <c r="D1541" t="str">
        <f>_xlfn.XLOOKUP(A1541,祝日!A:A,祝日!B:B,"")</f>
        <v>春分の日</v>
      </c>
    </row>
    <row r="1542" spans="1:4">
      <c r="A1542" s="1">
        <v>46833</v>
      </c>
      <c r="B1542" t="s">
        <v>152</v>
      </c>
      <c r="C1542">
        <f t="shared" si="24"/>
        <v>3</v>
      </c>
      <c r="D1542" t="str">
        <f>_xlfn.XLOOKUP(A1542,祝日!A:A,祝日!B:B,"")</f>
        <v/>
      </c>
    </row>
    <row r="1543" spans="1:4">
      <c r="A1543" s="1">
        <v>46834</v>
      </c>
      <c r="B1543" t="s">
        <v>153</v>
      </c>
      <c r="C1543">
        <f t="shared" si="24"/>
        <v>4</v>
      </c>
      <c r="D1543" t="str">
        <f>_xlfn.XLOOKUP(A1543,祝日!A:A,祝日!B:B,"")</f>
        <v/>
      </c>
    </row>
    <row r="1544" spans="1:4">
      <c r="A1544" s="1">
        <v>46835</v>
      </c>
      <c r="B1544" t="s">
        <v>153</v>
      </c>
      <c r="C1544">
        <f t="shared" si="24"/>
        <v>5</v>
      </c>
      <c r="D1544" t="str">
        <f>_xlfn.XLOOKUP(A1544,祝日!A:A,祝日!B:B,"")</f>
        <v/>
      </c>
    </row>
    <row r="1545" spans="1:4">
      <c r="A1545" s="1">
        <v>46836</v>
      </c>
      <c r="B1545" t="s">
        <v>153</v>
      </c>
      <c r="C1545">
        <f t="shared" si="24"/>
        <v>6</v>
      </c>
      <c r="D1545" t="str">
        <f>_xlfn.XLOOKUP(A1545,祝日!A:A,祝日!B:B,"")</f>
        <v/>
      </c>
    </row>
    <row r="1546" spans="1:4">
      <c r="A1546" s="1">
        <v>46837</v>
      </c>
      <c r="B1546" t="s">
        <v>153</v>
      </c>
      <c r="C1546">
        <f t="shared" si="24"/>
        <v>7</v>
      </c>
      <c r="D1546" t="str">
        <f>_xlfn.XLOOKUP(A1546,祝日!A:A,祝日!B:B,"")</f>
        <v/>
      </c>
    </row>
    <row r="1547" spans="1:4">
      <c r="A1547" s="1">
        <v>46838</v>
      </c>
      <c r="B1547" t="s">
        <v>153</v>
      </c>
      <c r="C1547">
        <f t="shared" si="24"/>
        <v>1</v>
      </c>
      <c r="D1547" t="str">
        <f>_xlfn.XLOOKUP(A1547,祝日!A:A,祝日!B:B,"")</f>
        <v/>
      </c>
    </row>
    <row r="1548" spans="1:4">
      <c r="A1548" s="1">
        <v>46839</v>
      </c>
      <c r="B1548" t="s">
        <v>152</v>
      </c>
      <c r="C1548">
        <f t="shared" si="24"/>
        <v>2</v>
      </c>
      <c r="D1548" t="str">
        <f>_xlfn.XLOOKUP(A1548,祝日!A:A,祝日!B:B,"")</f>
        <v/>
      </c>
    </row>
    <row r="1549" spans="1:4">
      <c r="A1549" s="1">
        <v>46840</v>
      </c>
      <c r="B1549" t="s">
        <v>153</v>
      </c>
      <c r="C1549">
        <f t="shared" si="24"/>
        <v>3</v>
      </c>
      <c r="D1549" t="str">
        <f>_xlfn.XLOOKUP(A1549,祝日!A:A,祝日!B:B,"")</f>
        <v/>
      </c>
    </row>
    <row r="1550" spans="1:4">
      <c r="A1550" s="1">
        <v>46841</v>
      </c>
      <c r="B1550" t="s">
        <v>153</v>
      </c>
      <c r="C1550">
        <f t="shared" si="24"/>
        <v>4</v>
      </c>
      <c r="D1550" t="str">
        <f>_xlfn.XLOOKUP(A1550,祝日!A:A,祝日!B:B,"")</f>
        <v/>
      </c>
    </row>
    <row r="1551" spans="1:4">
      <c r="A1551" s="1">
        <v>46842</v>
      </c>
      <c r="B1551" t="s">
        <v>153</v>
      </c>
      <c r="C1551">
        <f t="shared" si="24"/>
        <v>5</v>
      </c>
      <c r="D1551" t="str">
        <f>_xlfn.XLOOKUP(A1551,祝日!A:A,祝日!B:B,"")</f>
        <v/>
      </c>
    </row>
    <row r="1552" spans="1:4">
      <c r="A1552" s="1">
        <v>46843</v>
      </c>
      <c r="B1552" t="s">
        <v>153</v>
      </c>
      <c r="C1552">
        <f t="shared" si="24"/>
        <v>6</v>
      </c>
      <c r="D1552" t="str">
        <f>_xlfn.XLOOKUP(A1552,祝日!A:A,祝日!B:B,"")</f>
        <v/>
      </c>
    </row>
  </sheetData>
  <sheetProtection algorithmName="SHA-512" hashValue="3/To/rJXIAZLWpI8SADHvJli1x+vsYmmrG3dklPz2mxFuPVmzy4NIdbBYhvvfhWB2DUY1U5uB/Qx529kNIRwaw==" saltValue="njlb7zcQNg6lp1gic2TVHw==" spinCount="100000" sheet="1" objects="1" scenarios="1"/>
  <phoneticPr fontId="5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35"/>
  <sheetViews>
    <sheetView topLeftCell="A2" workbookViewId="0">
      <selection activeCell="G674" sqref="G674"/>
    </sheetView>
  </sheetViews>
  <sheetFormatPr defaultRowHeight="18"/>
  <cols>
    <col min="1" max="1" width="23.09765625" style="1" customWidth="1"/>
  </cols>
  <sheetData>
    <row r="1" spans="1:3" ht="21.6">
      <c r="A1" s="28">
        <v>45292</v>
      </c>
      <c r="B1" s="29" t="s">
        <v>155</v>
      </c>
      <c r="C1" s="29" t="s">
        <v>156</v>
      </c>
    </row>
    <row r="2" spans="1:3" ht="43.2">
      <c r="A2" s="28">
        <v>45299</v>
      </c>
      <c r="B2" s="29" t="s">
        <v>157</v>
      </c>
      <c r="C2" s="29" t="s">
        <v>156</v>
      </c>
    </row>
    <row r="3" spans="1:3" ht="43.2">
      <c r="A3" s="28">
        <v>45333</v>
      </c>
      <c r="B3" s="29" t="s">
        <v>158</v>
      </c>
      <c r="C3" s="29" t="s">
        <v>159</v>
      </c>
    </row>
    <row r="4" spans="1:3" ht="43.2">
      <c r="A4" s="28">
        <v>45334</v>
      </c>
      <c r="B4" s="29" t="s">
        <v>160</v>
      </c>
      <c r="C4" s="29" t="s">
        <v>156</v>
      </c>
    </row>
    <row r="5" spans="1:3" ht="43.2">
      <c r="A5" s="28">
        <v>45345</v>
      </c>
      <c r="B5" s="29" t="s">
        <v>161</v>
      </c>
      <c r="C5" s="29" t="s">
        <v>162</v>
      </c>
    </row>
    <row r="6" spans="1:3" ht="43.2">
      <c r="A6" s="28">
        <v>45371</v>
      </c>
      <c r="B6" s="29" t="s">
        <v>163</v>
      </c>
      <c r="C6" s="29" t="s">
        <v>164</v>
      </c>
    </row>
    <row r="7" spans="1:3" ht="43.2">
      <c r="A7" s="28">
        <v>45411</v>
      </c>
      <c r="B7" s="29" t="s">
        <v>165</v>
      </c>
      <c r="C7" s="29" t="s">
        <v>156</v>
      </c>
    </row>
    <row r="8" spans="1:3" ht="43.2">
      <c r="A8" s="28">
        <v>45415</v>
      </c>
      <c r="B8" s="29" t="s">
        <v>166</v>
      </c>
      <c r="C8" s="29" t="s">
        <v>162</v>
      </c>
    </row>
    <row r="9" spans="1:3" ht="43.2">
      <c r="A9" s="28">
        <v>45416</v>
      </c>
      <c r="B9" s="29" t="s">
        <v>167</v>
      </c>
      <c r="C9" s="29" t="s">
        <v>168</v>
      </c>
    </row>
    <row r="10" spans="1:3" ht="43.2">
      <c r="A10" s="28">
        <v>45417</v>
      </c>
      <c r="B10" s="29" t="s">
        <v>169</v>
      </c>
      <c r="C10" s="29" t="s">
        <v>159</v>
      </c>
    </row>
    <row r="11" spans="1:3" ht="43.2">
      <c r="A11" s="28">
        <v>45418</v>
      </c>
      <c r="B11" s="29" t="s">
        <v>160</v>
      </c>
      <c r="C11" s="29" t="s">
        <v>156</v>
      </c>
    </row>
    <row r="12" spans="1:3" ht="21.6">
      <c r="A12" s="28">
        <v>45488</v>
      </c>
      <c r="B12" s="29" t="s">
        <v>170</v>
      </c>
      <c r="C12" s="29" t="s">
        <v>156</v>
      </c>
    </row>
    <row r="13" spans="1:3" ht="21.6">
      <c r="A13" s="28">
        <v>45515</v>
      </c>
      <c r="B13" s="29" t="s">
        <v>171</v>
      </c>
      <c r="C13" s="29" t="s">
        <v>159</v>
      </c>
    </row>
    <row r="14" spans="1:3" ht="43.2">
      <c r="A14" s="28">
        <v>45516</v>
      </c>
      <c r="B14" s="29" t="s">
        <v>160</v>
      </c>
      <c r="C14" s="29" t="s">
        <v>156</v>
      </c>
    </row>
    <row r="15" spans="1:3" ht="43.2">
      <c r="A15" s="28">
        <v>45551</v>
      </c>
      <c r="B15" s="29" t="s">
        <v>172</v>
      </c>
      <c r="C15" s="29" t="s">
        <v>156</v>
      </c>
    </row>
    <row r="16" spans="1:3" ht="43.2">
      <c r="A16" s="28">
        <v>45557</v>
      </c>
      <c r="B16" s="29" t="s">
        <v>173</v>
      </c>
      <c r="C16" s="29" t="s">
        <v>159</v>
      </c>
    </row>
    <row r="17" spans="1:3" ht="43.2">
      <c r="A17" s="28">
        <v>45558</v>
      </c>
      <c r="B17" s="29" t="s">
        <v>160</v>
      </c>
      <c r="C17" s="29" t="s">
        <v>156</v>
      </c>
    </row>
    <row r="18" spans="1:3" ht="43.2">
      <c r="A18" s="28">
        <v>45579</v>
      </c>
      <c r="B18" s="29" t="s">
        <v>174</v>
      </c>
      <c r="C18" s="29" t="s">
        <v>156</v>
      </c>
    </row>
    <row r="19" spans="1:3" ht="43.2">
      <c r="A19" s="28">
        <v>45599</v>
      </c>
      <c r="B19" s="29" t="s">
        <v>175</v>
      </c>
      <c r="C19" s="29" t="s">
        <v>159</v>
      </c>
    </row>
    <row r="20" spans="1:3" ht="43.2">
      <c r="A20" s="28">
        <v>45600</v>
      </c>
      <c r="B20" s="29" t="s">
        <v>160</v>
      </c>
      <c r="C20" s="29" t="s">
        <v>156</v>
      </c>
    </row>
    <row r="21" spans="1:3" ht="43.2">
      <c r="A21" s="28">
        <v>45619</v>
      </c>
      <c r="B21" s="29" t="s">
        <v>176</v>
      </c>
      <c r="C21" s="29" t="s">
        <v>168</v>
      </c>
    </row>
    <row r="22" spans="1:3" ht="21.6">
      <c r="A22" s="28">
        <v>45658</v>
      </c>
      <c r="B22" s="29" t="s">
        <v>155</v>
      </c>
      <c r="C22" s="29" t="s">
        <v>164</v>
      </c>
    </row>
    <row r="23" spans="1:3" ht="43.2">
      <c r="A23" s="28">
        <v>45670</v>
      </c>
      <c r="B23" s="29" t="s">
        <v>157</v>
      </c>
      <c r="C23" s="29" t="s">
        <v>156</v>
      </c>
    </row>
    <row r="24" spans="1:3" ht="43.2">
      <c r="A24" s="28">
        <v>45699</v>
      </c>
      <c r="B24" s="29" t="s">
        <v>158</v>
      </c>
      <c r="C24" s="29" t="s">
        <v>177</v>
      </c>
    </row>
    <row r="25" spans="1:3" ht="43.2">
      <c r="A25" s="28">
        <v>45711</v>
      </c>
      <c r="B25" s="29" t="s">
        <v>161</v>
      </c>
      <c r="C25" s="29" t="s">
        <v>159</v>
      </c>
    </row>
    <row r="26" spans="1:3" ht="43.2">
      <c r="A26" s="28">
        <v>45712</v>
      </c>
      <c r="B26" s="29" t="s">
        <v>160</v>
      </c>
      <c r="C26" s="29" t="s">
        <v>156</v>
      </c>
    </row>
    <row r="27" spans="1:3" ht="43.2">
      <c r="A27" s="28">
        <v>45736</v>
      </c>
      <c r="B27" s="29" t="s">
        <v>163</v>
      </c>
      <c r="C27" s="29" t="s">
        <v>178</v>
      </c>
    </row>
    <row r="28" spans="1:3" ht="43.2">
      <c r="A28" s="28">
        <v>45776</v>
      </c>
      <c r="B28" s="29" t="s">
        <v>165</v>
      </c>
      <c r="C28" s="29" t="s">
        <v>177</v>
      </c>
    </row>
    <row r="29" spans="1:3" ht="43.2">
      <c r="A29" s="28">
        <v>45780</v>
      </c>
      <c r="B29" s="29" t="s">
        <v>166</v>
      </c>
      <c r="C29" s="29" t="s">
        <v>168</v>
      </c>
    </row>
    <row r="30" spans="1:3" ht="43.2">
      <c r="A30" s="28">
        <v>45781</v>
      </c>
      <c r="B30" s="29" t="s">
        <v>167</v>
      </c>
      <c r="C30" s="29" t="s">
        <v>159</v>
      </c>
    </row>
    <row r="31" spans="1:3" ht="43.2">
      <c r="A31" s="28">
        <v>45782</v>
      </c>
      <c r="B31" s="29" t="s">
        <v>169</v>
      </c>
      <c r="C31" s="29" t="s">
        <v>156</v>
      </c>
    </row>
    <row r="32" spans="1:3" ht="43.2">
      <c r="A32" s="28">
        <v>45783</v>
      </c>
      <c r="B32" s="29" t="s">
        <v>160</v>
      </c>
      <c r="C32" s="29" t="s">
        <v>177</v>
      </c>
    </row>
    <row r="33" spans="1:3" ht="21.6">
      <c r="A33" s="28">
        <v>45859</v>
      </c>
      <c r="B33" s="29" t="s">
        <v>170</v>
      </c>
      <c r="C33" s="29" t="s">
        <v>156</v>
      </c>
    </row>
    <row r="34" spans="1:3" ht="21.6">
      <c r="A34" s="28">
        <v>45880</v>
      </c>
      <c r="B34" s="29" t="s">
        <v>171</v>
      </c>
      <c r="C34" s="29" t="s">
        <v>156</v>
      </c>
    </row>
    <row r="35" spans="1:3" ht="43.2">
      <c r="A35" s="28">
        <v>45915</v>
      </c>
      <c r="B35" s="29" t="s">
        <v>172</v>
      </c>
      <c r="C35" s="29" t="s">
        <v>156</v>
      </c>
    </row>
    <row r="36" spans="1:3" ht="43.2">
      <c r="A36" s="28">
        <v>45923</v>
      </c>
      <c r="B36" s="29" t="s">
        <v>173</v>
      </c>
      <c r="C36" s="29" t="s">
        <v>177</v>
      </c>
    </row>
    <row r="37" spans="1:3" ht="43.2">
      <c r="A37" s="28">
        <v>45943</v>
      </c>
      <c r="B37" s="29" t="s">
        <v>174</v>
      </c>
      <c r="C37" s="29" t="s">
        <v>156</v>
      </c>
    </row>
    <row r="38" spans="1:3" ht="43.2">
      <c r="A38" s="28">
        <v>45964</v>
      </c>
      <c r="B38" s="29" t="s">
        <v>175</v>
      </c>
      <c r="C38" s="29" t="s">
        <v>156</v>
      </c>
    </row>
    <row r="39" spans="1:3" ht="43.2">
      <c r="A39" s="28">
        <v>45984</v>
      </c>
      <c r="B39" s="29" t="s">
        <v>176</v>
      </c>
      <c r="C39" s="29" t="s">
        <v>159</v>
      </c>
    </row>
    <row r="40" spans="1:3" ht="43.2">
      <c r="A40" s="28">
        <v>45985</v>
      </c>
      <c r="B40" s="29" t="s">
        <v>160</v>
      </c>
      <c r="C40" s="29" t="s">
        <v>156</v>
      </c>
    </row>
    <row r="41" spans="1:3" ht="21.6">
      <c r="A41" s="28">
        <v>46023</v>
      </c>
      <c r="B41" s="29" t="s">
        <v>155</v>
      </c>
      <c r="C41" s="29" t="s">
        <v>178</v>
      </c>
    </row>
    <row r="42" spans="1:3" ht="43.2">
      <c r="A42" s="28">
        <v>46034</v>
      </c>
      <c r="B42" s="29" t="s">
        <v>157</v>
      </c>
      <c r="C42" s="29" t="s">
        <v>156</v>
      </c>
    </row>
    <row r="43" spans="1:3" ht="43.2">
      <c r="A43" s="28">
        <v>46064</v>
      </c>
      <c r="B43" s="29" t="s">
        <v>158</v>
      </c>
      <c r="C43" s="29" t="s">
        <v>164</v>
      </c>
    </row>
    <row r="44" spans="1:3" ht="43.2">
      <c r="A44" s="28">
        <v>46076</v>
      </c>
      <c r="B44" s="29" t="s">
        <v>161</v>
      </c>
      <c r="C44" s="29" t="s">
        <v>156</v>
      </c>
    </row>
    <row r="45" spans="1:3" ht="43.2">
      <c r="A45" s="28">
        <v>46101</v>
      </c>
      <c r="B45" s="29" t="s">
        <v>163</v>
      </c>
      <c r="C45" s="29" t="s">
        <v>162</v>
      </c>
    </row>
    <row r="46" spans="1:3" ht="43.2">
      <c r="A46" s="28">
        <v>46141</v>
      </c>
      <c r="B46" s="29" t="s">
        <v>165</v>
      </c>
      <c r="C46" s="29" t="s">
        <v>164</v>
      </c>
    </row>
    <row r="47" spans="1:3" ht="43.2">
      <c r="A47" s="28">
        <v>46145</v>
      </c>
      <c r="B47" s="29" t="s">
        <v>166</v>
      </c>
      <c r="C47" s="29" t="s">
        <v>159</v>
      </c>
    </row>
    <row r="48" spans="1:3" ht="43.2">
      <c r="A48" s="28">
        <v>46146</v>
      </c>
      <c r="B48" s="29" t="s">
        <v>167</v>
      </c>
      <c r="C48" s="29" t="s">
        <v>156</v>
      </c>
    </row>
    <row r="49" spans="1:3" ht="43.2">
      <c r="A49" s="28">
        <v>46147</v>
      </c>
      <c r="B49" s="29" t="s">
        <v>169</v>
      </c>
      <c r="C49" s="29" t="s">
        <v>177</v>
      </c>
    </row>
    <row r="50" spans="1:3" ht="43.2">
      <c r="A50" s="28">
        <v>46148</v>
      </c>
      <c r="B50" s="29" t="s">
        <v>160</v>
      </c>
      <c r="C50" s="29" t="s">
        <v>164</v>
      </c>
    </row>
    <row r="51" spans="1:3" ht="21.6">
      <c r="A51" s="28">
        <v>46223</v>
      </c>
      <c r="B51" s="29" t="s">
        <v>170</v>
      </c>
      <c r="C51" s="29" t="s">
        <v>156</v>
      </c>
    </row>
    <row r="52" spans="1:3" ht="21.6">
      <c r="A52" s="28">
        <v>46245</v>
      </c>
      <c r="B52" s="29" t="s">
        <v>171</v>
      </c>
      <c r="C52" s="29" t="s">
        <v>177</v>
      </c>
    </row>
    <row r="53" spans="1:3" ht="43.2">
      <c r="A53" s="28">
        <v>46286</v>
      </c>
      <c r="B53" s="29" t="s">
        <v>172</v>
      </c>
      <c r="C53" s="29" t="s">
        <v>156</v>
      </c>
    </row>
    <row r="54" spans="1:3" ht="43.2">
      <c r="A54" s="28">
        <v>46287</v>
      </c>
      <c r="B54" s="29" t="s">
        <v>179</v>
      </c>
      <c r="C54" s="29" t="s">
        <v>177</v>
      </c>
    </row>
    <row r="55" spans="1:3" ht="43.2">
      <c r="A55" s="28">
        <v>46288</v>
      </c>
      <c r="B55" s="29" t="s">
        <v>173</v>
      </c>
      <c r="C55" s="29" t="s">
        <v>164</v>
      </c>
    </row>
    <row r="56" spans="1:3" ht="43.2">
      <c r="A56" s="28">
        <v>46307</v>
      </c>
      <c r="B56" s="29" t="s">
        <v>174</v>
      </c>
      <c r="C56" s="29" t="s">
        <v>156</v>
      </c>
    </row>
    <row r="57" spans="1:3" ht="43.2">
      <c r="A57" s="28">
        <v>46329</v>
      </c>
      <c r="B57" s="29" t="s">
        <v>175</v>
      </c>
      <c r="C57" s="29" t="s">
        <v>177</v>
      </c>
    </row>
    <row r="58" spans="1:3" ht="43.2">
      <c r="A58" s="28">
        <v>46349</v>
      </c>
      <c r="B58" s="29" t="s">
        <v>176</v>
      </c>
      <c r="C58" s="29" t="s">
        <v>156</v>
      </c>
    </row>
    <row r="59" spans="1:3" ht="21.6">
      <c r="A59" s="28">
        <v>46388</v>
      </c>
      <c r="B59" s="29" t="s">
        <v>155</v>
      </c>
      <c r="C59" s="29" t="s">
        <v>162</v>
      </c>
    </row>
    <row r="60" spans="1:3" ht="43.2">
      <c r="A60" s="28">
        <v>46398</v>
      </c>
      <c r="B60" s="29" t="s">
        <v>157</v>
      </c>
      <c r="C60" s="29" t="s">
        <v>156</v>
      </c>
    </row>
    <row r="61" spans="1:3" ht="43.2">
      <c r="A61" s="28">
        <v>46429</v>
      </c>
      <c r="B61" s="29" t="s">
        <v>158</v>
      </c>
      <c r="C61" s="29" t="s">
        <v>178</v>
      </c>
    </row>
    <row r="62" spans="1:3" ht="43.2">
      <c r="A62" s="28">
        <v>46441</v>
      </c>
      <c r="B62" s="29" t="s">
        <v>161</v>
      </c>
      <c r="C62" s="29" t="s">
        <v>177</v>
      </c>
    </row>
    <row r="63" spans="1:3" ht="43.2">
      <c r="A63" s="28">
        <v>46467</v>
      </c>
      <c r="B63" s="29" t="s">
        <v>163</v>
      </c>
      <c r="C63" s="29" t="s">
        <v>159</v>
      </c>
    </row>
    <row r="64" spans="1:3" ht="43.2">
      <c r="A64" s="28">
        <v>46468</v>
      </c>
      <c r="B64" s="29" t="s">
        <v>160</v>
      </c>
      <c r="C64" s="29" t="s">
        <v>156</v>
      </c>
    </row>
    <row r="65" spans="1:3" ht="43.2">
      <c r="A65" s="28">
        <v>46506</v>
      </c>
      <c r="B65" s="29" t="s">
        <v>165</v>
      </c>
      <c r="C65" s="29" t="s">
        <v>178</v>
      </c>
    </row>
    <row r="66" spans="1:3" ht="43.2">
      <c r="A66" s="28">
        <v>46510</v>
      </c>
      <c r="B66" s="29" t="s">
        <v>166</v>
      </c>
      <c r="C66" s="29" t="s">
        <v>156</v>
      </c>
    </row>
    <row r="67" spans="1:3" ht="43.2">
      <c r="A67" s="28">
        <v>46511</v>
      </c>
      <c r="B67" s="29" t="s">
        <v>167</v>
      </c>
      <c r="C67" s="29" t="s">
        <v>177</v>
      </c>
    </row>
    <row r="68" spans="1:3" ht="43.2">
      <c r="A68" s="28">
        <v>46512</v>
      </c>
      <c r="B68" s="29" t="s">
        <v>169</v>
      </c>
      <c r="C68" s="29" t="s">
        <v>164</v>
      </c>
    </row>
    <row r="69" spans="1:3" ht="21.6">
      <c r="A69" s="28">
        <v>46587</v>
      </c>
      <c r="B69" s="29" t="s">
        <v>170</v>
      </c>
      <c r="C69" s="29" t="s">
        <v>156</v>
      </c>
    </row>
    <row r="70" spans="1:3" ht="21.6">
      <c r="A70" s="28">
        <v>46610</v>
      </c>
      <c r="B70" s="29" t="s">
        <v>171</v>
      </c>
      <c r="C70" s="29" t="s">
        <v>164</v>
      </c>
    </row>
    <row r="71" spans="1:3" ht="43.2">
      <c r="A71" s="28">
        <v>46650</v>
      </c>
      <c r="B71" s="29" t="s">
        <v>172</v>
      </c>
      <c r="C71" s="29" t="s">
        <v>156</v>
      </c>
    </row>
    <row r="72" spans="1:3" ht="43.2">
      <c r="A72" s="28">
        <v>46653</v>
      </c>
      <c r="B72" s="29" t="s">
        <v>173</v>
      </c>
      <c r="C72" s="29" t="s">
        <v>178</v>
      </c>
    </row>
    <row r="73" spans="1:3" ht="43.2">
      <c r="A73" s="28">
        <v>46671</v>
      </c>
      <c r="B73" s="29" t="s">
        <v>174</v>
      </c>
      <c r="C73" s="29" t="s">
        <v>156</v>
      </c>
    </row>
    <row r="74" spans="1:3" ht="43.2">
      <c r="A74" s="28">
        <v>46694</v>
      </c>
      <c r="B74" s="29" t="s">
        <v>175</v>
      </c>
      <c r="C74" s="29" t="s">
        <v>164</v>
      </c>
    </row>
    <row r="75" spans="1:3" ht="43.2">
      <c r="A75" s="28">
        <v>46714</v>
      </c>
      <c r="B75" s="29" t="s">
        <v>176</v>
      </c>
      <c r="C75" s="29" t="s">
        <v>177</v>
      </c>
    </row>
    <row r="76" spans="1:3" ht="21.6">
      <c r="A76" s="28">
        <v>46753</v>
      </c>
      <c r="B76" s="29" t="s">
        <v>155</v>
      </c>
      <c r="C76" s="29" t="s">
        <v>168</v>
      </c>
    </row>
    <row r="77" spans="1:3" ht="43.2">
      <c r="A77" s="28">
        <v>46762</v>
      </c>
      <c r="B77" s="29" t="s">
        <v>157</v>
      </c>
      <c r="C77" s="29" t="s">
        <v>156</v>
      </c>
    </row>
    <row r="78" spans="1:3" ht="43.2">
      <c r="A78" s="28">
        <v>46794</v>
      </c>
      <c r="B78" s="29" t="s">
        <v>158</v>
      </c>
      <c r="C78" s="29" t="s">
        <v>162</v>
      </c>
    </row>
    <row r="79" spans="1:3" ht="43.2">
      <c r="A79" s="28">
        <v>46806</v>
      </c>
      <c r="B79" s="29" t="s">
        <v>161</v>
      </c>
      <c r="C79" s="29" t="s">
        <v>164</v>
      </c>
    </row>
    <row r="80" spans="1:3" ht="43.2">
      <c r="A80" s="28">
        <v>46832</v>
      </c>
      <c r="B80" s="29" t="s">
        <v>163</v>
      </c>
      <c r="C80" s="29" t="s">
        <v>156</v>
      </c>
    </row>
    <row r="81" spans="1:3" ht="43.2">
      <c r="A81" s="28">
        <v>46872</v>
      </c>
      <c r="B81" s="29" t="s">
        <v>165</v>
      </c>
      <c r="C81" s="29" t="s">
        <v>168</v>
      </c>
    </row>
    <row r="82" spans="1:3" ht="43.2">
      <c r="A82" s="28">
        <v>46876</v>
      </c>
      <c r="B82" s="29" t="s">
        <v>166</v>
      </c>
      <c r="C82" s="29" t="s">
        <v>164</v>
      </c>
    </row>
    <row r="83" spans="1:3" ht="43.2">
      <c r="A83" s="28">
        <v>46877</v>
      </c>
      <c r="B83" s="29" t="s">
        <v>167</v>
      </c>
      <c r="C83" s="29" t="s">
        <v>178</v>
      </c>
    </row>
    <row r="84" spans="1:3" ht="43.2">
      <c r="A84" s="28">
        <v>46878</v>
      </c>
      <c r="B84" s="29" t="s">
        <v>169</v>
      </c>
      <c r="C84" s="29" t="s">
        <v>162</v>
      </c>
    </row>
    <row r="85" spans="1:3" ht="21.6">
      <c r="A85" s="28">
        <v>46951</v>
      </c>
      <c r="B85" s="29" t="s">
        <v>170</v>
      </c>
      <c r="C85" s="29" t="s">
        <v>156</v>
      </c>
    </row>
    <row r="86" spans="1:3" ht="21.6">
      <c r="A86" s="28">
        <v>46976</v>
      </c>
      <c r="B86" s="29" t="s">
        <v>171</v>
      </c>
      <c r="C86" s="29" t="s">
        <v>162</v>
      </c>
    </row>
    <row r="87" spans="1:3" ht="43.2">
      <c r="A87" s="28">
        <v>47014</v>
      </c>
      <c r="B87" s="29" t="s">
        <v>172</v>
      </c>
      <c r="C87" s="29" t="s">
        <v>156</v>
      </c>
    </row>
    <row r="88" spans="1:3" ht="43.2">
      <c r="A88" s="28">
        <v>47018</v>
      </c>
      <c r="B88" s="29" t="s">
        <v>173</v>
      </c>
      <c r="C88" s="29" t="s">
        <v>162</v>
      </c>
    </row>
    <row r="89" spans="1:3" ht="43.2">
      <c r="A89" s="28">
        <v>47035</v>
      </c>
      <c r="B89" s="29" t="s">
        <v>174</v>
      </c>
      <c r="C89" s="29" t="s">
        <v>156</v>
      </c>
    </row>
    <row r="90" spans="1:3" ht="43.2">
      <c r="A90" s="28">
        <v>47060</v>
      </c>
      <c r="B90" s="29" t="s">
        <v>175</v>
      </c>
      <c r="C90" s="29" t="s">
        <v>162</v>
      </c>
    </row>
    <row r="91" spans="1:3" ht="43.2">
      <c r="A91" s="28">
        <v>47080</v>
      </c>
      <c r="B91" s="29" t="s">
        <v>176</v>
      </c>
      <c r="C91" s="29" t="s">
        <v>178</v>
      </c>
    </row>
    <row r="92" spans="1:3" ht="21.6">
      <c r="A92" s="28">
        <v>47119</v>
      </c>
      <c r="B92" s="29" t="s">
        <v>155</v>
      </c>
      <c r="C92" s="29" t="s">
        <v>156</v>
      </c>
    </row>
    <row r="93" spans="1:3" ht="43.2">
      <c r="A93" s="28">
        <v>47126</v>
      </c>
      <c r="B93" s="29" t="s">
        <v>157</v>
      </c>
      <c r="C93" s="29" t="s">
        <v>156</v>
      </c>
    </row>
    <row r="94" spans="1:3" ht="43.2">
      <c r="A94" s="28">
        <v>47160</v>
      </c>
      <c r="B94" s="29" t="s">
        <v>158</v>
      </c>
      <c r="C94" s="29" t="s">
        <v>159</v>
      </c>
    </row>
    <row r="95" spans="1:3" ht="43.2">
      <c r="A95" s="28">
        <v>47161</v>
      </c>
      <c r="B95" s="29" t="s">
        <v>160</v>
      </c>
      <c r="C95" s="29" t="s">
        <v>156</v>
      </c>
    </row>
    <row r="96" spans="1:3" ht="43.2">
      <c r="A96" s="28">
        <v>47172</v>
      </c>
      <c r="B96" s="29" t="s">
        <v>161</v>
      </c>
      <c r="C96" s="29" t="s">
        <v>162</v>
      </c>
    </row>
    <row r="97" spans="1:3" ht="43.2">
      <c r="A97" s="28">
        <v>47197</v>
      </c>
      <c r="B97" s="29" t="s">
        <v>163</v>
      </c>
      <c r="C97" s="29" t="s">
        <v>177</v>
      </c>
    </row>
    <row r="98" spans="1:3" ht="43.2">
      <c r="A98" s="28">
        <v>47237</v>
      </c>
      <c r="B98" s="29" t="s">
        <v>165</v>
      </c>
      <c r="C98" s="29" t="s">
        <v>159</v>
      </c>
    </row>
    <row r="99" spans="1:3" ht="43.2">
      <c r="A99" s="28">
        <v>47238</v>
      </c>
      <c r="B99" s="29" t="s">
        <v>160</v>
      </c>
      <c r="C99" s="29" t="s">
        <v>156</v>
      </c>
    </row>
    <row r="100" spans="1:3" ht="43.2">
      <c r="A100" s="28">
        <v>47241</v>
      </c>
      <c r="B100" s="29" t="s">
        <v>166</v>
      </c>
      <c r="C100" s="29" t="s">
        <v>178</v>
      </c>
    </row>
    <row r="101" spans="1:3" ht="43.2">
      <c r="A101" s="28">
        <v>47242</v>
      </c>
      <c r="B101" s="29" t="s">
        <v>167</v>
      </c>
      <c r="C101" s="29" t="s">
        <v>162</v>
      </c>
    </row>
    <row r="102" spans="1:3" ht="43.2">
      <c r="A102" s="28">
        <v>47243</v>
      </c>
      <c r="B102" s="29" t="s">
        <v>169</v>
      </c>
      <c r="C102" s="29" t="s">
        <v>168</v>
      </c>
    </row>
    <row r="103" spans="1:3" ht="21.6">
      <c r="A103" s="28">
        <v>47315</v>
      </c>
      <c r="B103" s="29" t="s">
        <v>170</v>
      </c>
      <c r="C103" s="29" t="s">
        <v>156</v>
      </c>
    </row>
    <row r="104" spans="1:3" ht="21.6">
      <c r="A104" s="28">
        <v>47341</v>
      </c>
      <c r="B104" s="29" t="s">
        <v>171</v>
      </c>
      <c r="C104" s="29" t="s">
        <v>168</v>
      </c>
    </row>
    <row r="105" spans="1:3" ht="43.2">
      <c r="A105" s="28">
        <v>47378</v>
      </c>
      <c r="B105" s="29" t="s">
        <v>172</v>
      </c>
      <c r="C105" s="29" t="s">
        <v>156</v>
      </c>
    </row>
    <row r="106" spans="1:3" ht="43.2">
      <c r="A106" s="28">
        <v>47384</v>
      </c>
      <c r="B106" s="29" t="s">
        <v>173</v>
      </c>
      <c r="C106" s="29" t="s">
        <v>159</v>
      </c>
    </row>
    <row r="107" spans="1:3" ht="43.2">
      <c r="A107" s="28">
        <v>47385</v>
      </c>
      <c r="B107" s="29" t="s">
        <v>160</v>
      </c>
      <c r="C107" s="29" t="s">
        <v>156</v>
      </c>
    </row>
    <row r="108" spans="1:3" ht="43.2">
      <c r="A108" s="28">
        <v>47399</v>
      </c>
      <c r="B108" s="29" t="s">
        <v>174</v>
      </c>
      <c r="C108" s="29" t="s">
        <v>156</v>
      </c>
    </row>
    <row r="109" spans="1:3" ht="43.2">
      <c r="A109" s="28">
        <v>47425</v>
      </c>
      <c r="B109" s="29" t="s">
        <v>175</v>
      </c>
      <c r="C109" s="29" t="s">
        <v>168</v>
      </c>
    </row>
    <row r="110" spans="1:3" ht="43.2">
      <c r="A110" s="28">
        <v>47445</v>
      </c>
      <c r="B110" s="29" t="s">
        <v>176</v>
      </c>
      <c r="C110" s="29" t="s">
        <v>162</v>
      </c>
    </row>
    <row r="111" spans="1:3" ht="21.6">
      <c r="A111" s="28">
        <v>47484</v>
      </c>
      <c r="B111" s="29" t="s">
        <v>155</v>
      </c>
      <c r="C111" s="29" t="s">
        <v>177</v>
      </c>
    </row>
    <row r="112" spans="1:3" ht="43.2">
      <c r="A112" s="28">
        <v>47497</v>
      </c>
      <c r="B112" s="29" t="s">
        <v>157</v>
      </c>
      <c r="C112" s="29" t="s">
        <v>156</v>
      </c>
    </row>
    <row r="113" spans="1:3" ht="43.2">
      <c r="A113" s="28">
        <v>47525</v>
      </c>
      <c r="B113" s="29" t="s">
        <v>158</v>
      </c>
      <c r="C113" s="29" t="s">
        <v>156</v>
      </c>
    </row>
    <row r="114" spans="1:3" ht="43.2">
      <c r="A114" s="28">
        <v>47537</v>
      </c>
      <c r="B114" s="29" t="s">
        <v>161</v>
      </c>
      <c r="C114" s="29" t="s">
        <v>168</v>
      </c>
    </row>
    <row r="115" spans="1:3" ht="43.2">
      <c r="A115" s="28">
        <v>47562</v>
      </c>
      <c r="B115" s="29" t="s">
        <v>163</v>
      </c>
      <c r="C115" s="29" t="s">
        <v>164</v>
      </c>
    </row>
    <row r="116" spans="1:3" ht="43.2">
      <c r="A116" s="28">
        <v>47602</v>
      </c>
      <c r="B116" s="29" t="s">
        <v>165</v>
      </c>
      <c r="C116" s="29" t="s">
        <v>156</v>
      </c>
    </row>
    <row r="117" spans="1:3" ht="43.2">
      <c r="A117" s="28">
        <v>47606</v>
      </c>
      <c r="B117" s="29" t="s">
        <v>166</v>
      </c>
      <c r="C117" s="29" t="s">
        <v>162</v>
      </c>
    </row>
    <row r="118" spans="1:3" ht="43.2">
      <c r="A118" s="28">
        <v>47607</v>
      </c>
      <c r="B118" s="29" t="s">
        <v>167</v>
      </c>
      <c r="C118" s="29" t="s">
        <v>168</v>
      </c>
    </row>
    <row r="119" spans="1:3" ht="43.2">
      <c r="A119" s="28">
        <v>47608</v>
      </c>
      <c r="B119" s="29" t="s">
        <v>169</v>
      </c>
      <c r="C119" s="29" t="s">
        <v>159</v>
      </c>
    </row>
    <row r="120" spans="1:3" ht="43.2">
      <c r="A120" s="28">
        <v>47609</v>
      </c>
      <c r="B120" s="29" t="s">
        <v>160</v>
      </c>
      <c r="C120" s="29" t="s">
        <v>156</v>
      </c>
    </row>
    <row r="121" spans="1:3" ht="21.6">
      <c r="A121" s="28">
        <v>47679</v>
      </c>
      <c r="B121" s="29" t="s">
        <v>170</v>
      </c>
      <c r="C121" s="29" t="s">
        <v>156</v>
      </c>
    </row>
    <row r="122" spans="1:3" ht="21.6">
      <c r="A122" s="28">
        <v>47706</v>
      </c>
      <c r="B122" s="29" t="s">
        <v>171</v>
      </c>
      <c r="C122" s="29" t="s">
        <v>159</v>
      </c>
    </row>
    <row r="123" spans="1:3" ht="43.2">
      <c r="A123" s="30">
        <v>47707</v>
      </c>
      <c r="B123" s="31" t="s">
        <v>160</v>
      </c>
      <c r="C123" s="31" t="s">
        <v>156</v>
      </c>
    </row>
    <row r="124" spans="1:3" ht="43.2">
      <c r="A124" s="28">
        <v>47742</v>
      </c>
      <c r="B124" s="29" t="s">
        <v>172</v>
      </c>
      <c r="C124" s="29" t="s">
        <v>156</v>
      </c>
    </row>
    <row r="125" spans="1:3" ht="43.2">
      <c r="A125" s="28">
        <v>47749</v>
      </c>
      <c r="B125" s="29" t="s">
        <v>173</v>
      </c>
      <c r="C125" s="29" t="s">
        <v>156</v>
      </c>
    </row>
    <row r="126" spans="1:3" ht="43.2">
      <c r="A126" s="28">
        <v>47770</v>
      </c>
      <c r="B126" s="29" t="s">
        <v>174</v>
      </c>
      <c r="C126" s="29" t="s">
        <v>156</v>
      </c>
    </row>
    <row r="127" spans="1:3" ht="43.2">
      <c r="A127" s="28">
        <v>47790</v>
      </c>
      <c r="B127" s="29" t="s">
        <v>175</v>
      </c>
      <c r="C127" s="29" t="s">
        <v>159</v>
      </c>
    </row>
    <row r="128" spans="1:3" ht="43.2">
      <c r="A128" s="28">
        <v>47791</v>
      </c>
      <c r="B128" s="29" t="s">
        <v>160</v>
      </c>
      <c r="C128" s="29" t="s">
        <v>156</v>
      </c>
    </row>
    <row r="129" spans="1:3" ht="43.2">
      <c r="A129" s="28">
        <v>47810</v>
      </c>
      <c r="B129" s="29" t="s">
        <v>176</v>
      </c>
      <c r="C129" s="29" t="s">
        <v>168</v>
      </c>
    </row>
    <row r="130" spans="1:3" ht="21.6">
      <c r="A130" s="28">
        <v>47849</v>
      </c>
      <c r="B130" s="29" t="s">
        <v>155</v>
      </c>
      <c r="C130" s="29" t="s">
        <v>164</v>
      </c>
    </row>
    <row r="131" spans="1:3" ht="43.2">
      <c r="A131" s="28">
        <v>47861</v>
      </c>
      <c r="B131" s="29" t="s">
        <v>157</v>
      </c>
      <c r="C131" s="29" t="s">
        <v>156</v>
      </c>
    </row>
    <row r="132" spans="1:3" ht="43.2">
      <c r="A132" s="28">
        <v>47890</v>
      </c>
      <c r="B132" s="29" t="s">
        <v>158</v>
      </c>
      <c r="C132" s="29" t="s">
        <v>177</v>
      </c>
    </row>
    <row r="133" spans="1:3" ht="43.2">
      <c r="A133" s="28">
        <v>47902</v>
      </c>
      <c r="B133" s="29" t="s">
        <v>161</v>
      </c>
      <c r="C133" s="29" t="s">
        <v>159</v>
      </c>
    </row>
    <row r="134" spans="1:3" ht="43.2">
      <c r="A134" s="28">
        <v>47903</v>
      </c>
      <c r="B134" s="29" t="s">
        <v>160</v>
      </c>
      <c r="C134" s="29" t="s">
        <v>156</v>
      </c>
    </row>
    <row r="135" spans="1:3" ht="43.2">
      <c r="A135" s="28">
        <v>47928</v>
      </c>
      <c r="B135" s="29" t="s">
        <v>163</v>
      </c>
      <c r="C135" s="29" t="s">
        <v>162</v>
      </c>
    </row>
  </sheetData>
  <sheetProtection algorithmName="SHA-512" hashValue="U4OURLfX8yVTP5qbxEqJ9ymSWKcIWPpLzUE3WB7kntIrxyppHY03TADey1TO6VAT7WTkwjKR+3p80LRTShvT+Q==" saltValue="z21W4SxMDLzxWm+RHeBe5A==" spinCount="100000" sheet="1" objects="1" scenarios="1"/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D84068EDF13FF44B380B97B35BF18B0" ma:contentTypeVersion="4" ma:contentTypeDescription="新しいドキュメントを作成します。" ma:contentTypeScope="" ma:versionID="15091452e9e1b8d149ca5aa66a6f4e72">
  <xsd:schema xmlns:xsd="http://www.w3.org/2001/XMLSchema" xmlns:xs="http://www.w3.org/2001/XMLSchema" xmlns:p="http://schemas.microsoft.com/office/2006/metadata/properties" xmlns:ns2="087f5e11-42a7-42f4-b699-56f61149198e" targetNamespace="http://schemas.microsoft.com/office/2006/metadata/properties" ma:root="true" ma:fieldsID="47ab9c9d56c695135753402c66f97399" ns2:_="">
    <xsd:import namespace="087f5e11-42a7-42f4-b699-56f6114919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f5e11-42a7-42f4-b699-56f6114919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26A71F-D357-48EE-BCEB-3421EE58F51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CB252B-6AF6-495F-BF0E-F81D94BFE9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7f5e11-42a7-42f4-b699-56f6114919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E5E5DF-402B-4FFA-8FC1-2A57A4BEBD46}">
  <ds:schemaRefs>
    <ds:schemaRef ds:uri="http://purl.org/dc/elements/1.1/"/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87f5e11-42a7-42f4-b699-56f6114919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入力シート</vt:lpstr>
      <vt:lpstr>記載例</vt:lpstr>
      <vt:lpstr>dropdown</vt:lpstr>
      <vt:lpstr>out</vt:lpstr>
      <vt:lpstr>休館日</vt:lpstr>
      <vt:lpstr>祝日</vt:lpstr>
      <vt:lpstr>記載例!Print_Area</vt:lpstr>
      <vt:lpstr>入力シート!Print_Area</vt:lpstr>
      <vt:lpstr>SDGs</vt:lpstr>
      <vt:lpstr>再生可能エネルギー</vt:lpstr>
      <vt:lpstr>自然環境</vt:lpstr>
      <vt:lpstr>放射線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茂木 敬太</dc:creator>
  <cp:lastModifiedBy>茂木 敬太</cp:lastModifiedBy>
  <dcterms:created xsi:type="dcterms:W3CDTF">2025-11-20T04:55:38Z</dcterms:created>
  <dcterms:modified xsi:type="dcterms:W3CDTF">2025-11-20T04:55:38Z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0x0101008D84068EDF13FF44B380B97B35BF18B0</vt:lpwstr>
  </property>
</Properties>
</file>